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ttps://stralevern.sharepoint.com/sites/DSA-123032/Delte dokumenter/Kanal - Radiologi/Pediatri/"/>
    </mc:Choice>
  </mc:AlternateContent>
  <xr:revisionPtr revIDLastSave="24" documentId="8_{A694B29D-568C-4A2F-9EB3-56C19D4448A8}" xr6:coauthVersionLast="47" xr6:coauthVersionMax="47" xr10:uidLastSave="{F040B534-243C-41E8-9A34-EE7D3E53202E}"/>
  <bookViews>
    <workbookView xWindow="1725" yWindow="2355" windowWidth="21600" windowHeight="12735" firstSheet="4" activeTab="9" xr2:uid="{00000000-000D-0000-FFFF-FFFF00000000}"/>
  </bookViews>
  <sheets>
    <sheet name="Sykehus og scanner" sheetId="2" r:id="rId1"/>
    <sheet name="CT-cerebrum" sheetId="28" r:id="rId2"/>
    <sheet name="CT-Thorax" sheetId="35" r:id="rId3"/>
    <sheet name="Kurver, CTDI Thorax" sheetId="45" r:id="rId4"/>
    <sheet name="Kurver, DLP Thorax" sheetId="46" r:id="rId5"/>
    <sheet name="CT-Abdomen" sheetId="33" r:id="rId6"/>
    <sheet name="Lister" sheetId="27" state="hidden" r:id="rId7"/>
    <sheet name="Kurver, CTDI Abdomen" sheetId="48" r:id="rId8"/>
    <sheet name="Kurver, DLP Abdomen" sheetId="49" r:id="rId9"/>
    <sheet name="Valgfri" sheetId="38" r:id="rId10"/>
    <sheet name="Data, kurver" sheetId="44" state="hidden" r:id="rId11"/>
  </sheets>
  <definedNames>
    <definedName name="_xlnm.Print_Area" localSheetId="5">'CT-Abdomen'!$A$1:$H$47</definedName>
    <definedName name="_xlnm.Print_Area" localSheetId="1">'CT-cerebrum'!$A$1:$H$47</definedName>
    <definedName name="_xlnm.Print_Area" localSheetId="2">'CT-Thorax'!$A$1:$H$47</definedName>
    <definedName name="_xlnm.Print_Area" localSheetId="9">Valgfri!$A$1:$H$48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44" l="1"/>
  <c r="I18" i="44"/>
  <c r="J18" i="44"/>
  <c r="K18" i="44"/>
  <c r="H19" i="44"/>
  <c r="I19" i="44"/>
  <c r="J19" i="44"/>
  <c r="K19" i="44"/>
  <c r="H20" i="44"/>
  <c r="I20" i="44"/>
  <c r="J20" i="44"/>
  <c r="K20" i="44"/>
  <c r="H21" i="44"/>
  <c r="I21" i="44"/>
  <c r="J21" i="44"/>
  <c r="K21" i="44"/>
  <c r="H22" i="44"/>
  <c r="I22" i="44"/>
  <c r="J22" i="44"/>
  <c r="K22" i="44"/>
  <c r="H23" i="44"/>
  <c r="I23" i="44"/>
  <c r="J23" i="44"/>
  <c r="K23" i="44"/>
  <c r="H24" i="44"/>
  <c r="I24" i="44"/>
  <c r="J24" i="44"/>
  <c r="K24" i="44"/>
  <c r="H25" i="44"/>
  <c r="I25" i="44"/>
  <c r="J25" i="44"/>
  <c r="K25" i="44"/>
  <c r="H26" i="44"/>
  <c r="I26" i="44"/>
  <c r="J26" i="44"/>
  <c r="K26" i="44"/>
  <c r="H27" i="44"/>
  <c r="I27" i="44"/>
  <c r="J27" i="44"/>
  <c r="K27" i="44"/>
  <c r="H28" i="44"/>
  <c r="I28" i="44"/>
  <c r="J28" i="44"/>
  <c r="K28" i="44"/>
  <c r="H29" i="44"/>
  <c r="I29" i="44"/>
  <c r="J29" i="44"/>
  <c r="K29" i="44"/>
  <c r="H30" i="44"/>
  <c r="I30" i="44"/>
  <c r="J30" i="44"/>
  <c r="K30" i="44"/>
  <c r="H31" i="44"/>
  <c r="I31" i="44"/>
  <c r="J31" i="44"/>
  <c r="K31" i="44"/>
  <c r="H32" i="44"/>
  <c r="I32" i="44"/>
  <c r="J32" i="44"/>
  <c r="K32" i="44"/>
  <c r="H33" i="44"/>
  <c r="I33" i="44"/>
  <c r="J33" i="44"/>
  <c r="K33" i="44"/>
  <c r="H34" i="44"/>
  <c r="I34" i="44"/>
  <c r="J34" i="44"/>
  <c r="K34" i="44"/>
  <c r="H35" i="44"/>
  <c r="I35" i="44"/>
  <c r="J35" i="44"/>
  <c r="K35" i="44"/>
  <c r="H36" i="44"/>
  <c r="I36" i="44"/>
  <c r="J36" i="44"/>
  <c r="K36" i="44"/>
  <c r="H37" i="44"/>
  <c r="I37" i="44"/>
  <c r="J37" i="44"/>
  <c r="K37" i="44"/>
  <c r="H38" i="44"/>
  <c r="I38" i="44"/>
  <c r="J38" i="44"/>
  <c r="K38" i="44"/>
  <c r="H39" i="44"/>
  <c r="I39" i="44"/>
  <c r="J39" i="44"/>
  <c r="K39" i="44"/>
  <c r="H40" i="44"/>
  <c r="I40" i="44"/>
  <c r="J40" i="44"/>
  <c r="K40" i="44"/>
  <c r="H41" i="44"/>
  <c r="I41" i="44"/>
  <c r="J41" i="44"/>
  <c r="K41" i="44"/>
  <c r="H42" i="44"/>
  <c r="I42" i="44"/>
  <c r="J42" i="44"/>
  <c r="K42" i="44"/>
  <c r="H43" i="44"/>
  <c r="I43" i="44"/>
  <c r="J43" i="44"/>
  <c r="K43" i="44"/>
  <c r="H44" i="44"/>
  <c r="I44" i="44"/>
  <c r="J44" i="44"/>
  <c r="K44" i="44"/>
  <c r="H45" i="44"/>
  <c r="I45" i="44"/>
  <c r="J45" i="44"/>
  <c r="K45" i="44"/>
  <c r="H46" i="44"/>
  <c r="I46" i="44"/>
  <c r="J46" i="44"/>
  <c r="K46" i="44"/>
  <c r="H47" i="44"/>
  <c r="I47" i="44"/>
  <c r="J47" i="44"/>
  <c r="K47" i="44"/>
  <c r="H48" i="44"/>
  <c r="I48" i="44"/>
  <c r="J48" i="44"/>
  <c r="K48" i="44"/>
  <c r="H49" i="44"/>
  <c r="I49" i="44"/>
  <c r="J49" i="44"/>
  <c r="K49" i="44"/>
  <c r="H50" i="44"/>
  <c r="I50" i="44"/>
  <c r="J50" i="44"/>
  <c r="K50" i="44"/>
  <c r="H51" i="44"/>
  <c r="I51" i="44"/>
  <c r="J51" i="44"/>
  <c r="K51" i="44"/>
  <c r="H52" i="44"/>
  <c r="I52" i="44"/>
  <c r="J52" i="44"/>
  <c r="K52" i="44"/>
  <c r="H53" i="44"/>
  <c r="I53" i="44"/>
  <c r="J53" i="44"/>
  <c r="K53" i="44"/>
  <c r="H54" i="44"/>
  <c r="I54" i="44"/>
  <c r="J54" i="44"/>
  <c r="K54" i="44"/>
  <c r="H55" i="44"/>
  <c r="I55" i="44"/>
  <c r="J55" i="44"/>
  <c r="K55" i="44"/>
  <c r="H56" i="44"/>
  <c r="I56" i="44"/>
  <c r="J56" i="44"/>
  <c r="K56" i="44"/>
  <c r="H57" i="44"/>
  <c r="I57" i="44"/>
  <c r="J57" i="44"/>
  <c r="K57" i="44"/>
  <c r="H58" i="44"/>
  <c r="I58" i="44"/>
  <c r="J58" i="44"/>
  <c r="K58" i="44"/>
  <c r="H59" i="44"/>
  <c r="I59" i="44"/>
  <c r="J59" i="44"/>
  <c r="K59" i="44"/>
  <c r="H60" i="44"/>
  <c r="I60" i="44"/>
  <c r="J60" i="44"/>
  <c r="K60" i="44"/>
  <c r="H61" i="44"/>
  <c r="I61" i="44"/>
  <c r="J61" i="44"/>
  <c r="K61" i="44"/>
  <c r="H62" i="44"/>
  <c r="I62" i="44"/>
  <c r="J62" i="44"/>
  <c r="K62" i="44"/>
  <c r="H63" i="44"/>
  <c r="I63" i="44"/>
  <c r="J63" i="44"/>
  <c r="K63" i="44"/>
  <c r="H64" i="44"/>
  <c r="I64" i="44"/>
  <c r="J64" i="44"/>
  <c r="K64" i="44"/>
  <c r="H65" i="44"/>
  <c r="I65" i="44"/>
  <c r="J65" i="44"/>
  <c r="K65" i="44"/>
  <c r="H66" i="44"/>
  <c r="I66" i="44"/>
  <c r="J66" i="44"/>
  <c r="K66" i="44"/>
  <c r="H67" i="44"/>
  <c r="I67" i="44"/>
  <c r="J67" i="44"/>
  <c r="K67" i="44"/>
  <c r="H68" i="44"/>
  <c r="I68" i="44"/>
  <c r="J68" i="44"/>
  <c r="K68" i="44"/>
  <c r="H69" i="44"/>
  <c r="I69" i="44"/>
  <c r="J69" i="44"/>
  <c r="K69" i="44"/>
  <c r="H70" i="44"/>
  <c r="I70" i="44"/>
  <c r="J70" i="44"/>
  <c r="K70" i="44"/>
  <c r="H71" i="44"/>
  <c r="I71" i="44"/>
  <c r="J71" i="44"/>
  <c r="K71" i="44"/>
  <c r="H72" i="44"/>
  <c r="I72" i="44"/>
  <c r="J72" i="44"/>
  <c r="K72" i="44"/>
  <c r="H73" i="44"/>
  <c r="I73" i="44"/>
  <c r="J73" i="44"/>
  <c r="K73" i="44"/>
  <c r="H74" i="44"/>
  <c r="I74" i="44"/>
  <c r="J74" i="44"/>
  <c r="K74" i="44"/>
  <c r="H75" i="44"/>
  <c r="I75" i="44"/>
  <c r="J75" i="44"/>
  <c r="K75" i="44"/>
  <c r="H76" i="44"/>
  <c r="I76" i="44"/>
  <c r="J76" i="44"/>
  <c r="K76" i="44"/>
  <c r="H77" i="44"/>
  <c r="I77" i="44"/>
  <c r="J77" i="44"/>
  <c r="K77" i="44"/>
  <c r="H78" i="44"/>
  <c r="I78" i="44"/>
  <c r="J78" i="44"/>
  <c r="K78" i="44"/>
  <c r="H79" i="44"/>
  <c r="I79" i="44"/>
  <c r="J79" i="44"/>
  <c r="K79" i="44"/>
  <c r="H80" i="44"/>
  <c r="I80" i="44"/>
  <c r="J80" i="44"/>
  <c r="K80" i="44"/>
  <c r="H81" i="44"/>
  <c r="I81" i="44"/>
  <c r="J81" i="44"/>
  <c r="K81" i="44"/>
  <c r="H82" i="44"/>
  <c r="I82" i="44"/>
  <c r="J82" i="44"/>
  <c r="K82" i="44"/>
  <c r="H83" i="44"/>
  <c r="I83" i="44"/>
  <c r="J83" i="44"/>
  <c r="K83" i="44"/>
  <c r="E83" i="44"/>
  <c r="D83" i="44"/>
  <c r="C83" i="44"/>
  <c r="B83" i="44"/>
  <c r="E82" i="44"/>
  <c r="D82" i="44"/>
  <c r="C82" i="44"/>
  <c r="B82" i="44"/>
  <c r="E81" i="44"/>
  <c r="D81" i="44"/>
  <c r="C81" i="44"/>
  <c r="B81" i="44"/>
  <c r="E80" i="44"/>
  <c r="D80" i="44"/>
  <c r="C80" i="44"/>
  <c r="B80" i="44"/>
  <c r="E79" i="44"/>
  <c r="D79" i="44"/>
  <c r="C79" i="44"/>
  <c r="B79" i="44"/>
  <c r="E78" i="44"/>
  <c r="D78" i="44"/>
  <c r="C78" i="44"/>
  <c r="B78" i="44"/>
  <c r="E77" i="44"/>
  <c r="D77" i="44"/>
  <c r="C77" i="44"/>
  <c r="B77" i="44"/>
  <c r="E76" i="44"/>
  <c r="D76" i="44"/>
  <c r="C76" i="44"/>
  <c r="B76" i="44"/>
  <c r="E75" i="44"/>
  <c r="D75" i="44"/>
  <c r="C75" i="44"/>
  <c r="B75" i="44"/>
  <c r="E74" i="44"/>
  <c r="D74" i="44"/>
  <c r="C74" i="44"/>
  <c r="B74" i="44"/>
  <c r="E73" i="44"/>
  <c r="D73" i="44"/>
  <c r="C73" i="44"/>
  <c r="B73" i="44"/>
  <c r="E72" i="44"/>
  <c r="D72" i="44"/>
  <c r="C72" i="44"/>
  <c r="B72" i="44"/>
  <c r="E71" i="44"/>
  <c r="D71" i="44"/>
  <c r="C71" i="44"/>
  <c r="B71" i="44"/>
  <c r="E70" i="44"/>
  <c r="D70" i="44"/>
  <c r="C70" i="44"/>
  <c r="B70" i="44"/>
  <c r="E69" i="44"/>
  <c r="D69" i="44"/>
  <c r="C69" i="44"/>
  <c r="B69" i="44"/>
  <c r="E68" i="44"/>
  <c r="D68" i="44"/>
  <c r="C68" i="44"/>
  <c r="B68" i="44"/>
  <c r="E67" i="44"/>
  <c r="D67" i="44"/>
  <c r="C67" i="44"/>
  <c r="B67" i="44"/>
  <c r="E66" i="44"/>
  <c r="D66" i="44"/>
  <c r="C66" i="44"/>
  <c r="B66" i="44"/>
  <c r="E65" i="44"/>
  <c r="D65" i="44"/>
  <c r="C65" i="44"/>
  <c r="B65" i="44"/>
  <c r="E64" i="44"/>
  <c r="D64" i="44"/>
  <c r="C64" i="44"/>
  <c r="B64" i="44"/>
  <c r="E63" i="44"/>
  <c r="D63" i="44"/>
  <c r="C63" i="44"/>
  <c r="B63" i="44"/>
  <c r="E62" i="44"/>
  <c r="D62" i="44"/>
  <c r="C62" i="44"/>
  <c r="B62" i="44"/>
  <c r="E61" i="44"/>
  <c r="D61" i="44"/>
  <c r="C61" i="44"/>
  <c r="B61" i="44"/>
  <c r="E60" i="44"/>
  <c r="D60" i="44"/>
  <c r="C60" i="44"/>
  <c r="B60" i="44"/>
  <c r="E59" i="44"/>
  <c r="D59" i="44"/>
  <c r="C59" i="44"/>
  <c r="B59" i="44"/>
  <c r="E58" i="44"/>
  <c r="D58" i="44"/>
  <c r="C58" i="44"/>
  <c r="B58" i="44"/>
  <c r="E57" i="44"/>
  <c r="D57" i="44"/>
  <c r="C57" i="44"/>
  <c r="B57" i="44"/>
  <c r="E56" i="44"/>
  <c r="D56" i="44"/>
  <c r="C56" i="44"/>
  <c r="B56" i="44"/>
  <c r="E55" i="44"/>
  <c r="D55" i="44"/>
  <c r="C55" i="44"/>
  <c r="B55" i="44"/>
  <c r="E54" i="44"/>
  <c r="D54" i="44"/>
  <c r="C54" i="44"/>
  <c r="B54" i="44"/>
  <c r="E53" i="44"/>
  <c r="D53" i="44"/>
  <c r="C53" i="44"/>
  <c r="B53" i="44"/>
  <c r="E52" i="44"/>
  <c r="D52" i="44"/>
  <c r="C52" i="44"/>
  <c r="B52" i="44"/>
  <c r="E51" i="44"/>
  <c r="D51" i="44"/>
  <c r="C51" i="44"/>
  <c r="B51" i="44"/>
  <c r="E50" i="44"/>
  <c r="D50" i="44"/>
  <c r="C50" i="44"/>
  <c r="B50" i="44"/>
  <c r="E49" i="44"/>
  <c r="D49" i="44"/>
  <c r="C49" i="44"/>
  <c r="B49" i="44"/>
  <c r="E48" i="44"/>
  <c r="D48" i="44"/>
  <c r="C48" i="44"/>
  <c r="B48" i="44"/>
  <c r="E47" i="44"/>
  <c r="D47" i="44"/>
  <c r="C47" i="44"/>
  <c r="B47" i="44"/>
  <c r="E46" i="44"/>
  <c r="D46" i="44"/>
  <c r="C46" i="44"/>
  <c r="B46" i="44"/>
  <c r="E45" i="44"/>
  <c r="D45" i="44"/>
  <c r="C45" i="44"/>
  <c r="B45" i="44"/>
  <c r="E44" i="44"/>
  <c r="D44" i="44"/>
  <c r="C44" i="44"/>
  <c r="B44" i="44"/>
  <c r="E43" i="44"/>
  <c r="D43" i="44"/>
  <c r="C43" i="44"/>
  <c r="B43" i="44"/>
  <c r="E42" i="44"/>
  <c r="D42" i="44"/>
  <c r="C42" i="44"/>
  <c r="B42" i="44"/>
  <c r="E41" i="44"/>
  <c r="D41" i="44"/>
  <c r="C41" i="44"/>
  <c r="B41" i="44"/>
  <c r="E40" i="44"/>
  <c r="D40" i="44"/>
  <c r="C40" i="44"/>
  <c r="B40" i="44"/>
  <c r="E39" i="44"/>
  <c r="D39" i="44"/>
  <c r="C39" i="44"/>
  <c r="B39" i="44"/>
  <c r="E38" i="44"/>
  <c r="D38" i="44"/>
  <c r="C38" i="44"/>
  <c r="B38" i="44"/>
  <c r="E37" i="44"/>
  <c r="D37" i="44"/>
  <c r="C37" i="44"/>
  <c r="B37" i="44"/>
  <c r="E36" i="44"/>
  <c r="D36" i="44"/>
  <c r="C36" i="44"/>
  <c r="B36" i="44"/>
  <c r="E35" i="44"/>
  <c r="D35" i="44"/>
  <c r="C35" i="44"/>
  <c r="B35" i="44"/>
  <c r="E34" i="44"/>
  <c r="D34" i="44"/>
  <c r="C34" i="44"/>
  <c r="B34" i="44"/>
  <c r="E33" i="44"/>
  <c r="D33" i="44"/>
  <c r="C33" i="44"/>
  <c r="B33" i="44"/>
  <c r="E32" i="44"/>
  <c r="D32" i="44"/>
  <c r="C32" i="44"/>
  <c r="B32" i="44"/>
  <c r="E31" i="44"/>
  <c r="D31" i="44"/>
  <c r="C31" i="44"/>
  <c r="B31" i="44"/>
  <c r="E30" i="44"/>
  <c r="D30" i="44"/>
  <c r="C30" i="44"/>
  <c r="B30" i="44"/>
  <c r="E29" i="44"/>
  <c r="D29" i="44"/>
  <c r="C29" i="44"/>
  <c r="B29" i="44"/>
  <c r="E28" i="44"/>
  <c r="D28" i="44"/>
  <c r="C28" i="44"/>
  <c r="B28" i="44"/>
  <c r="E27" i="44"/>
  <c r="D27" i="44"/>
  <c r="C27" i="44"/>
  <c r="B27" i="44"/>
  <c r="E26" i="44"/>
  <c r="D26" i="44"/>
  <c r="C26" i="44"/>
  <c r="B26" i="44"/>
  <c r="E25" i="44"/>
  <c r="D25" i="44"/>
  <c r="C25" i="44"/>
  <c r="B25" i="44"/>
  <c r="E24" i="44"/>
  <c r="D24" i="44"/>
  <c r="C24" i="44"/>
  <c r="B24" i="44"/>
  <c r="E23" i="44"/>
  <c r="D23" i="44"/>
  <c r="C23" i="44"/>
  <c r="B23" i="44"/>
  <c r="E22" i="44"/>
  <c r="D22" i="44"/>
  <c r="C22" i="44"/>
  <c r="B22" i="44"/>
  <c r="E21" i="44"/>
  <c r="D21" i="44"/>
  <c r="C21" i="44"/>
  <c r="B21" i="44"/>
  <c r="E20" i="44"/>
  <c r="D20" i="44"/>
  <c r="C20" i="44"/>
  <c r="B20" i="44"/>
  <c r="E19" i="44"/>
  <c r="D19" i="44"/>
  <c r="C19" i="44"/>
  <c r="B19" i="44"/>
  <c r="E18" i="44"/>
  <c r="D18" i="44"/>
  <c r="C18" i="44"/>
  <c r="B18" i="44"/>
</calcChain>
</file>

<file path=xl/sharedStrings.xml><?xml version="1.0" encoding="utf-8"?>
<sst xmlns="http://schemas.openxmlformats.org/spreadsheetml/2006/main" count="178" uniqueCount="74">
  <si>
    <t>Maks. antal slices pr. rotation</t>
  </si>
  <si>
    <t>Aksial/Spiral</t>
  </si>
  <si>
    <t>Pitch</t>
  </si>
  <si>
    <t>Kommentarer</t>
  </si>
  <si>
    <t>Ja</t>
  </si>
  <si>
    <t>Nej</t>
  </si>
  <si>
    <r>
      <t>DLP [mGy</t>
    </r>
    <r>
      <rPr>
        <sz val="11"/>
        <color indexed="8"/>
        <rFont val="Arial"/>
        <family val="2"/>
      </rPr>
      <t>·</t>
    </r>
    <r>
      <rPr>
        <sz val="9.35"/>
        <color indexed="8"/>
        <rFont val="Calibri"/>
        <family val="2"/>
      </rPr>
      <t>cm</t>
    </r>
    <r>
      <rPr>
        <sz val="11"/>
        <color indexed="8"/>
        <rFont val="Calibri"/>
        <family val="2"/>
      </rPr>
      <t>]</t>
    </r>
  </si>
  <si>
    <r>
      <t>CTDI</t>
    </r>
    <r>
      <rPr>
        <vertAlign val="subscript"/>
        <sz val="11"/>
        <color theme="1"/>
        <rFont val="Calibri"/>
        <family val="2"/>
        <scheme val="minor"/>
      </rPr>
      <t>vol</t>
    </r>
    <r>
      <rPr>
        <sz val="11"/>
        <color theme="1"/>
        <rFont val="Calibri"/>
        <family val="2"/>
        <scheme val="minor"/>
      </rPr>
      <t xml:space="preserve"> [mGy]</t>
    </r>
  </si>
  <si>
    <t>Aksial</t>
  </si>
  <si>
    <t>Spiral</t>
  </si>
  <si>
    <t>M</t>
  </si>
  <si>
    <t>K</t>
  </si>
  <si>
    <t>Kontrast tracking</t>
  </si>
  <si>
    <t>kV</t>
  </si>
  <si>
    <t>SSDE</t>
  </si>
  <si>
    <t>CTDI kalibrering</t>
  </si>
  <si>
    <t>Snittykkelse (rekonstruktion)</t>
  </si>
  <si>
    <t>Detektorbredde (mm)</t>
  </si>
  <si>
    <t>Skannet snittykkelse (mm)</t>
  </si>
  <si>
    <t>Rotationstid (s)</t>
  </si>
  <si>
    <t xml:space="preserve"> </t>
  </si>
  <si>
    <t>Alder [år]</t>
  </si>
  <si>
    <t>Referencedoser</t>
  </si>
  <si>
    <t>Alder</t>
  </si>
  <si>
    <t>[0-&lt;3 måneder]</t>
  </si>
  <si>
    <t>[3 måneder-&lt;1 år]</t>
  </si>
  <si>
    <t>[1-&lt;6 år]</t>
  </si>
  <si>
    <t>[&gt;=6 år]</t>
  </si>
  <si>
    <t>k</t>
  </si>
  <si>
    <t>DQ2</t>
  </si>
  <si>
    <t>DQ3</t>
  </si>
  <si>
    <t>CTDI</t>
  </si>
  <si>
    <t>DLP</t>
  </si>
  <si>
    <t>CTDI - Nordisk</t>
  </si>
  <si>
    <t>w</t>
  </si>
  <si>
    <t>Q2</t>
  </si>
  <si>
    <t>Q3</t>
  </si>
  <si>
    <t>DLP - Nordisk</t>
  </si>
  <si>
    <t>CT Thorax</t>
  </si>
  <si>
    <t>[5-&lt;15 kg]</t>
  </si>
  <si>
    <t>[15-&lt;30kg]</t>
  </si>
  <si>
    <t>[30-&lt;50 kg]</t>
  </si>
  <si>
    <t>[50-&lt;70 kg]</t>
  </si>
  <si>
    <t>CT Abdomen</t>
  </si>
  <si>
    <t>Alder [måneder]</t>
  </si>
  <si>
    <r>
      <t>CTDI</t>
    </r>
    <r>
      <rPr>
        <b/>
        <vertAlign val="subscript"/>
        <sz val="11"/>
        <color theme="1"/>
        <rFont val="Calibri"/>
        <family val="2"/>
        <scheme val="minor"/>
      </rPr>
      <t>vol</t>
    </r>
    <r>
      <rPr>
        <b/>
        <sz val="11"/>
        <color theme="1"/>
        <rFont val="Calibri"/>
        <family val="2"/>
        <scheme val="minor"/>
      </rPr>
      <t xml:space="preserve"> [mGy]</t>
    </r>
  </si>
  <si>
    <t>DLP [mGy·cm]</t>
  </si>
  <si>
    <t>CT undersøkelser på barn 0-17 år</t>
  </si>
  <si>
    <t>Sykehus</t>
  </si>
  <si>
    <t>Avdeling</t>
  </si>
  <si>
    <t>Lab:</t>
  </si>
  <si>
    <t>Skannerprodusent</t>
  </si>
  <si>
    <t>Modell</t>
  </si>
  <si>
    <t>Opplysninger om dosereduktion</t>
  </si>
  <si>
    <t>Installasjonsår</t>
  </si>
  <si>
    <t>Cerebrum - blødning/infarkt, uten kontrast</t>
  </si>
  <si>
    <t>kV (angi begge ved dual-teknik)</t>
  </si>
  <si>
    <t>Antall faser, etter scoutview</t>
  </si>
  <si>
    <t>Iterativ rekonstruktion (skriv gjerne detaljer)</t>
  </si>
  <si>
    <t>Antall snitt pr. rotation</t>
  </si>
  <si>
    <t>Høyde [cm]</t>
  </si>
  <si>
    <t>Vekt [kg]</t>
  </si>
  <si>
    <t>Kjønn [K/M]</t>
  </si>
  <si>
    <t>CT thorax - Tumor, metastaser, med kontrast</t>
  </si>
  <si>
    <t>Antall faser, etter scout view</t>
  </si>
  <si>
    <t>Dose-modulering (AEC)</t>
  </si>
  <si>
    <t>Iterativ rekonstruktion (gjerne detaljer)</t>
  </si>
  <si>
    <t>Referansedoser</t>
  </si>
  <si>
    <t>CT abdomen - Tumor eller infeksjon, uten kontrast</t>
  </si>
  <si>
    <t>Opplysninger</t>
  </si>
  <si>
    <t>Vekt</t>
  </si>
  <si>
    <t>CT</t>
  </si>
  <si>
    <t>Sundhetsstyrelsen, Strålebeskyttelse, 2022</t>
  </si>
  <si>
    <t>Sykehus- og scanneropplysninger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</si>
</sst>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Arial"/>
      <family val="2"/>
    </font>
    <font>
      <sz val="9.35"/>
      <color indexed="8"/>
      <name val="Calibri"/>
      <family val="2"/>
    </font>
    <font>
      <vertAlign val="subscript"/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3"/>
      <color indexed="8"/>
      <name val="Calibri"/>
      <family val="2"/>
    </font>
    <font>
      <b/>
      <sz val="20"/>
      <color indexed="8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AE588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129">
    <xf numFmtId="0" fontId="0" fillId="0" borderId="0" xfId="0"/>
    <xf numFmtId="0" fontId="1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3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 shrinkToFit="1"/>
      <protection locked="0"/>
    </xf>
    <xf numFmtId="0" fontId="1" fillId="3" borderId="12" xfId="2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/>
    <xf numFmtId="0" fontId="1" fillId="3" borderId="12" xfId="0" applyFont="1" applyFill="1" applyBorder="1" applyAlignment="1" applyProtection="1">
      <alignment horizontal="left"/>
    </xf>
    <xf numFmtId="1" fontId="1" fillId="0" borderId="1" xfId="0" applyNumberFormat="1" applyFont="1" applyFill="1" applyBorder="1" applyAlignment="1" applyProtection="1">
      <alignment horizontal="left"/>
      <protection locked="0"/>
    </xf>
    <xf numFmtId="0" fontId="1" fillId="0" borderId="1" xfId="2" applyFont="1" applyFill="1" applyBorder="1" applyAlignment="1" applyProtection="1">
      <alignment horizontal="left"/>
    </xf>
    <xf numFmtId="0" fontId="1" fillId="2" borderId="18" xfId="0" applyFont="1" applyFill="1" applyBorder="1" applyAlignment="1" applyProtection="1">
      <alignment horizontal="left"/>
    </xf>
    <xf numFmtId="0" fontId="1" fillId="3" borderId="1" xfId="2" applyFont="1" applyFill="1" applyBorder="1" applyAlignment="1" applyProtection="1">
      <alignment horizontal="left"/>
    </xf>
    <xf numFmtId="0" fontId="1" fillId="2" borderId="22" xfId="0" applyFont="1" applyFill="1" applyBorder="1" applyAlignment="1" applyProtection="1">
      <alignment horizontal="left"/>
    </xf>
    <xf numFmtId="0" fontId="1" fillId="3" borderId="25" xfId="0" applyFont="1" applyFill="1" applyBorder="1" applyAlignment="1" applyProtection="1">
      <alignment horizontal="left"/>
    </xf>
    <xf numFmtId="0" fontId="3" fillId="2" borderId="0" xfId="0" applyFont="1" applyFill="1" applyAlignment="1" applyProtection="1">
      <alignment horizontal="left" vertical="top"/>
    </xf>
    <xf numFmtId="0" fontId="1" fillId="0" borderId="29" xfId="0" applyFont="1" applyFill="1" applyBorder="1" applyAlignment="1" applyProtection="1">
      <alignment horizontal="right"/>
      <protection locked="0"/>
    </xf>
    <xf numFmtId="0" fontId="1" fillId="0" borderId="29" xfId="2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49" fontId="1" fillId="0" borderId="9" xfId="0" applyNumberFormat="1" applyFont="1" applyFill="1" applyBorder="1" applyAlignment="1" applyProtection="1">
      <alignment horizontal="left"/>
      <protection locked="0"/>
    </xf>
    <xf numFmtId="49" fontId="4" fillId="0" borderId="9" xfId="0" applyNumberFormat="1" applyFont="1" applyFill="1" applyBorder="1" applyAlignment="1" applyProtection="1">
      <alignment horizontal="left"/>
      <protection locked="0"/>
    </xf>
    <xf numFmtId="49" fontId="4" fillId="0" borderId="9" xfId="0" applyNumberFormat="1" applyFont="1" applyFill="1" applyBorder="1" applyAlignment="1" applyProtection="1">
      <alignment horizontal="left" vertical="center"/>
      <protection locked="0"/>
    </xf>
    <xf numFmtId="49" fontId="1" fillId="0" borderId="26" xfId="0" applyNumberFormat="1" applyFont="1" applyFill="1" applyBorder="1" applyAlignment="1" applyProtection="1">
      <alignment horizontal="left"/>
      <protection locked="0"/>
    </xf>
    <xf numFmtId="0" fontId="1" fillId="0" borderId="16" xfId="0" applyFont="1" applyFill="1" applyBorder="1" applyAlignment="1" applyProtection="1">
      <alignment horizontal="left"/>
      <protection locked="0"/>
    </xf>
    <xf numFmtId="0" fontId="1" fillId="3" borderId="1" xfId="2" applyFont="1" applyFill="1" applyBorder="1" applyAlignment="1" applyProtection="1">
      <alignment horizontal="left"/>
    </xf>
    <xf numFmtId="0" fontId="1" fillId="0" borderId="1" xfId="2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36" xfId="0" applyFont="1" applyFill="1" applyBorder="1" applyAlignment="1" applyProtection="1">
      <alignment horizontal="right"/>
      <protection locked="0"/>
    </xf>
    <xf numFmtId="0" fontId="1" fillId="0" borderId="36" xfId="2" applyFont="1" applyFill="1" applyBorder="1" applyAlignment="1" applyProtection="1">
      <alignment horizontal="left"/>
    </xf>
    <xf numFmtId="0" fontId="1" fillId="0" borderId="36" xfId="2" applyFont="1" applyFill="1" applyBorder="1" applyAlignment="1" applyProtection="1">
      <alignment horizontal="right"/>
      <protection locked="0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7" fillId="0" borderId="0" xfId="0" applyFont="1"/>
    <xf numFmtId="1" fontId="0" fillId="0" borderId="0" xfId="0" applyNumberFormat="1"/>
    <xf numFmtId="0" fontId="16" fillId="0" borderId="0" xfId="0" applyFont="1"/>
    <xf numFmtId="0" fontId="1" fillId="0" borderId="16" xfId="0" applyFont="1" applyFill="1" applyBorder="1" applyAlignment="1" applyProtection="1">
      <alignment horizontal="left" shrinkToFit="1"/>
      <protection locked="0"/>
    </xf>
    <xf numFmtId="0" fontId="1" fillId="0" borderId="29" xfId="2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left"/>
      <protection locked="0"/>
    </xf>
    <xf numFmtId="0" fontId="1" fillId="5" borderId="1" xfId="2" applyFont="1" applyFill="1" applyBorder="1" applyAlignment="1" applyProtection="1">
      <alignment horizontal="left"/>
    </xf>
    <xf numFmtId="0" fontId="1" fillId="5" borderId="1" xfId="0" applyFont="1" applyFill="1" applyBorder="1" applyAlignment="1" applyProtection="1">
      <alignment horizontal="left" shrinkToFit="1"/>
      <protection locked="0"/>
    </xf>
    <xf numFmtId="0" fontId="7" fillId="3" borderId="1" xfId="0" applyFont="1" applyFill="1" applyBorder="1" applyAlignment="1" applyProtection="1">
      <alignment horizontal="left"/>
    </xf>
    <xf numFmtId="0" fontId="7" fillId="3" borderId="1" xfId="2" applyFont="1" applyFill="1" applyBorder="1" applyAlignment="1" applyProtection="1">
      <alignment horizontal="left"/>
    </xf>
    <xf numFmtId="0" fontId="0" fillId="0" borderId="1" xfId="0" applyBorder="1"/>
    <xf numFmtId="166" fontId="0" fillId="0" borderId="1" xfId="0" applyNumberFormat="1" applyBorder="1"/>
    <xf numFmtId="1" fontId="0" fillId="0" borderId="1" xfId="0" applyNumberFormat="1" applyBorder="1"/>
    <xf numFmtId="0" fontId="15" fillId="4" borderId="3" xfId="0" applyFont="1" applyFill="1" applyBorder="1" applyAlignment="1" applyProtection="1">
      <alignment horizontal="left" vertical="center" wrapText="1"/>
    </xf>
    <xf numFmtId="0" fontId="15" fillId="4" borderId="5" xfId="0" applyFont="1" applyFill="1" applyBorder="1" applyAlignment="1" applyProtection="1">
      <alignment horizontal="left" vertical="center" wrapText="1"/>
    </xf>
    <xf numFmtId="0" fontId="15" fillId="4" borderId="13" xfId="0" applyFont="1" applyFill="1" applyBorder="1" applyAlignment="1" applyProtection="1">
      <alignment horizontal="left" vertical="center" wrapText="1"/>
    </xf>
    <xf numFmtId="0" fontId="15" fillId="4" borderId="15" xfId="0" applyFont="1" applyFill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/>
    </xf>
    <xf numFmtId="0" fontId="12" fillId="4" borderId="5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13" xfId="0" applyFont="1" applyFill="1" applyBorder="1" applyAlignment="1" applyProtection="1">
      <alignment horizontal="left" vertical="top" wrapText="1"/>
      <protection locked="0"/>
    </xf>
    <xf numFmtId="0" fontId="3" fillId="0" borderId="15" xfId="0" applyFont="1" applyFill="1" applyBorder="1" applyAlignment="1" applyProtection="1">
      <alignment horizontal="left" vertical="top" wrapText="1"/>
      <protection locked="0"/>
    </xf>
    <xf numFmtId="0" fontId="14" fillId="4" borderId="3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left"/>
    </xf>
    <xf numFmtId="0" fontId="7" fillId="3" borderId="5" xfId="0" applyFont="1" applyFill="1" applyBorder="1" applyAlignment="1" applyProtection="1">
      <alignment horizontal="left"/>
    </xf>
    <xf numFmtId="0" fontId="7" fillId="3" borderId="13" xfId="0" applyFont="1" applyFill="1" applyBorder="1" applyAlignment="1" applyProtection="1">
      <alignment horizontal="left"/>
    </xf>
    <xf numFmtId="0" fontId="7" fillId="3" borderId="15" xfId="0" applyFont="1" applyFill="1" applyBorder="1" applyAlignment="1" applyProtection="1">
      <alignment horizontal="left"/>
    </xf>
    <xf numFmtId="0" fontId="8" fillId="4" borderId="19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</xf>
    <xf numFmtId="0" fontId="1" fillId="3" borderId="16" xfId="2" applyFont="1" applyFill="1" applyBorder="1" applyAlignment="1" applyProtection="1">
      <alignment horizontal="left"/>
    </xf>
    <xf numFmtId="0" fontId="1" fillId="3" borderId="2" xfId="2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3" borderId="19" xfId="2" applyFont="1" applyFill="1" applyBorder="1" applyAlignment="1" applyProtection="1">
      <alignment horizontal="left"/>
    </xf>
    <xf numFmtId="49" fontId="1" fillId="3" borderId="11" xfId="2" applyNumberFormat="1" applyFont="1" applyFill="1" applyBorder="1" applyAlignment="1" applyProtection="1">
      <alignment horizontal="left" vertical="center" wrapText="1"/>
    </xf>
    <xf numFmtId="49" fontId="1" fillId="3" borderId="2" xfId="2" applyNumberFormat="1" applyFont="1" applyFill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center" vertical="center"/>
    </xf>
    <xf numFmtId="0" fontId="12" fillId="4" borderId="17" xfId="0" applyFont="1" applyFill="1" applyBorder="1" applyAlignment="1" applyProtection="1">
      <alignment horizontal="center" vertical="center"/>
    </xf>
    <xf numFmtId="0" fontId="12" fillId="4" borderId="6" xfId="0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</xf>
    <xf numFmtId="0" fontId="12" fillId="4" borderId="18" xfId="0" applyFont="1" applyFill="1" applyBorder="1" applyAlignment="1" applyProtection="1">
      <alignment horizontal="center" vertical="center"/>
    </xf>
    <xf numFmtId="0" fontId="2" fillId="0" borderId="16" xfId="2" applyBorder="1" applyProtection="1">
      <protection locked="0"/>
    </xf>
    <xf numFmtId="0" fontId="2" fillId="0" borderId="2" xfId="2" applyBorder="1" applyProtection="1">
      <protection locked="0"/>
    </xf>
    <xf numFmtId="0" fontId="1" fillId="3" borderId="11" xfId="2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  <protection locked="0"/>
    </xf>
    <xf numFmtId="0" fontId="1" fillId="0" borderId="2" xfId="0" applyFont="1" applyFill="1" applyBorder="1" applyAlignment="1" applyProtection="1">
      <alignment horizontal="right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49" fontId="13" fillId="3" borderId="1" xfId="2" applyNumberFormat="1" applyFont="1" applyFill="1" applyBorder="1" applyAlignment="1" applyProtection="1">
      <alignment horizontal="left" vertical="center" wrapText="1"/>
    </xf>
    <xf numFmtId="0" fontId="7" fillId="3" borderId="31" xfId="0" applyFont="1" applyFill="1" applyBorder="1" applyAlignment="1" applyProtection="1">
      <alignment horizontal="left"/>
    </xf>
    <xf numFmtId="0" fontId="7" fillId="3" borderId="32" xfId="0" applyFont="1" applyFill="1" applyBorder="1" applyAlignment="1" applyProtection="1">
      <alignment horizontal="left"/>
    </xf>
    <xf numFmtId="0" fontId="7" fillId="3" borderId="33" xfId="0" applyFont="1" applyFill="1" applyBorder="1" applyAlignment="1" applyProtection="1">
      <alignment horizontal="left"/>
    </xf>
    <xf numFmtId="49" fontId="1" fillId="3" borderId="10" xfId="2" applyNumberFormat="1" applyFont="1" applyFill="1" applyBorder="1" applyAlignment="1" applyProtection="1">
      <alignment horizontal="left" vertical="center" wrapText="1"/>
    </xf>
    <xf numFmtId="49" fontId="1" fillId="3" borderId="20" xfId="2" applyNumberFormat="1" applyFont="1" applyFill="1" applyBorder="1" applyAlignment="1" applyProtection="1">
      <alignment horizontal="left" vertical="center" wrapText="1"/>
    </xf>
    <xf numFmtId="0" fontId="1" fillId="3" borderId="21" xfId="2" applyFont="1" applyFill="1" applyBorder="1" applyAlignment="1" applyProtection="1">
      <alignment horizontal="left"/>
    </xf>
    <xf numFmtId="0" fontId="1" fillId="3" borderId="20" xfId="2" applyFont="1" applyFill="1" applyBorder="1" applyAlignment="1" applyProtection="1">
      <alignment horizontal="left"/>
    </xf>
    <xf numFmtId="0" fontId="7" fillId="3" borderId="24" xfId="0" applyFont="1" applyFill="1" applyBorder="1" applyAlignment="1" applyProtection="1">
      <alignment horizontal="left"/>
    </xf>
    <xf numFmtId="0" fontId="7" fillId="3" borderId="23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Fill="1" applyBorder="1" applyAlignment="1" applyProtection="1">
      <alignment horizontal="center" vertical="top" wrapText="1"/>
      <protection locked="0"/>
    </xf>
    <xf numFmtId="49" fontId="1" fillId="3" borderId="35" xfId="2" applyNumberFormat="1" applyFont="1" applyFill="1" applyBorder="1" applyAlignment="1" applyProtection="1">
      <alignment horizontal="left" vertical="center" wrapText="1"/>
    </xf>
    <xf numFmtId="49" fontId="1" fillId="3" borderId="34" xfId="2" applyNumberFormat="1" applyFont="1" applyFill="1" applyBorder="1" applyAlignment="1" applyProtection="1">
      <alignment horizontal="left" vertical="center" wrapText="1"/>
    </xf>
    <xf numFmtId="0" fontId="1" fillId="3" borderId="37" xfId="2" applyFont="1" applyFill="1" applyBorder="1" applyAlignment="1" applyProtection="1">
      <alignment horizontal="left"/>
    </xf>
    <xf numFmtId="0" fontId="1" fillId="3" borderId="34" xfId="2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Fill="1" applyBorder="1" applyAlignment="1" applyProtection="1">
      <alignment horizontal="center" vertical="top" wrapText="1"/>
      <protection locked="0"/>
    </xf>
    <xf numFmtId="0" fontId="7" fillId="3" borderId="16" xfId="0" applyFont="1" applyFill="1" applyBorder="1" applyAlignment="1" applyProtection="1">
      <alignment horizontal="left"/>
    </xf>
    <xf numFmtId="0" fontId="7" fillId="3" borderId="19" xfId="0" applyFont="1" applyFill="1" applyBorder="1" applyAlignment="1" applyProtection="1">
      <alignment horizontal="left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2" fillId="4" borderId="17" xfId="0" applyFont="1" applyFill="1" applyBorder="1" applyAlignment="1" applyProtection="1">
      <alignment horizontal="center" vertical="center"/>
      <protection locked="0"/>
    </xf>
    <xf numFmtId="0" fontId="12" fillId="4" borderId="6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12" fillId="4" borderId="18" xfId="0" applyFont="1" applyFill="1" applyBorder="1" applyAlignment="1" applyProtection="1">
      <alignment horizontal="center" vertical="center"/>
      <protection locked="0"/>
    </xf>
    <xf numFmtId="49" fontId="13" fillId="3" borderId="19" xfId="2" applyNumberFormat="1" applyFont="1" applyFill="1" applyBorder="1" applyAlignment="1" applyProtection="1">
      <alignment vertical="center" wrapText="1"/>
    </xf>
    <xf numFmtId="49" fontId="13" fillId="3" borderId="19" xfId="2" applyNumberFormat="1" applyFont="1" applyFill="1" applyBorder="1" applyAlignment="1" applyProtection="1">
      <alignment horizontal="left" vertical="center"/>
    </xf>
    <xf numFmtId="49" fontId="13" fillId="3" borderId="2" xfId="2" applyNumberFormat="1" applyFont="1" applyFill="1" applyBorder="1" applyAlignment="1" applyProtection="1">
      <alignment horizontal="left" vertical="center"/>
    </xf>
    <xf numFmtId="49" fontId="13" fillId="3" borderId="16" xfId="2" applyNumberFormat="1" applyFont="1" applyFill="1" applyBorder="1" applyAlignment="1" applyProtection="1">
      <alignment vertical="center"/>
    </xf>
    <xf numFmtId="49" fontId="13" fillId="3" borderId="27" xfId="2" applyNumberFormat="1" applyFont="1" applyFill="1" applyBorder="1" applyAlignment="1" applyProtection="1">
      <alignment vertical="center"/>
    </xf>
    <xf numFmtId="49" fontId="13" fillId="3" borderId="30" xfId="2" applyNumberFormat="1" applyFont="1" applyFill="1" applyBorder="1" applyAlignment="1" applyProtection="1">
      <alignment vertical="center"/>
    </xf>
    <xf numFmtId="49" fontId="13" fillId="3" borderId="38" xfId="2" applyNumberFormat="1" applyFont="1" applyFill="1" applyBorder="1" applyAlignment="1" applyProtection="1">
      <alignment vertical="center"/>
    </xf>
    <xf numFmtId="49" fontId="13" fillId="3" borderId="28" xfId="2" applyNumberFormat="1" applyFont="1" applyFill="1" applyBorder="1" applyAlignment="1" applyProtection="1">
      <alignment vertical="center"/>
    </xf>
    <xf numFmtId="49" fontId="13" fillId="3" borderId="19" xfId="2" applyNumberFormat="1" applyFont="1" applyFill="1" applyBorder="1" applyAlignment="1" applyProtection="1">
      <alignment vertical="center"/>
    </xf>
    <xf numFmtId="49" fontId="13" fillId="3" borderId="2" xfId="2" applyNumberFormat="1" applyFont="1" applyFill="1" applyBorder="1" applyAlignment="1" applyProtection="1">
      <alignment vertical="center"/>
    </xf>
  </cellXfs>
  <cellStyles count="3">
    <cellStyle name="Normal" xfId="0" builtinId="0"/>
    <cellStyle name="Normal 2" xfId="1" xr:uid="{00000000-0005-0000-0000-000001000000}"/>
    <cellStyle name="Normal_Ark3" xfId="2" xr:uid="{00000000-0005-0000-0000-000002000000}"/>
  </cellStyles>
  <dxfs count="0"/>
  <tableStyles count="0" defaultTableStyle="TableStyleMedium9" defaultPivotStyle="PivotStyleLight16"/>
  <colors>
    <mruColors>
      <color rgb="FFEAE5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7.xml"/><Relationship Id="rId5" Type="http://schemas.openxmlformats.org/officeDocument/2006/relationships/chartsheet" Target="chartsheets/sheet2.xml"/><Relationship Id="rId15" Type="http://schemas.openxmlformats.org/officeDocument/2006/relationships/calcChain" Target="calcChain.xml"/><Relationship Id="rId10" Type="http://schemas.openxmlformats.org/officeDocument/2006/relationships/worksheet" Target="worksheets/sheet6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20464244310339E-2"/>
          <c:y val="0.10858364928204735"/>
          <c:w val="0.87819899718397876"/>
          <c:h val="0.75092910214442843"/>
        </c:manualLayout>
      </c:layout>
      <c:scatterChart>
        <c:scatterStyle val="lineMarker"/>
        <c:varyColors val="0"/>
        <c:ser>
          <c:idx val="1"/>
          <c:order val="0"/>
          <c:tx>
            <c:v>Referencedosis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'Data, kurver'!$A$18:$A$83</c:f>
              <c:numCache>
                <c:formatCode>General</c:formatCode>
                <c:ptCount val="6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</c:numCache>
            </c:numRef>
          </c:xVal>
          <c:yVal>
            <c:numRef>
              <c:f>'Data, kurver'!$C$18:$C$83</c:f>
              <c:numCache>
                <c:formatCode>General</c:formatCode>
                <c:ptCount val="66"/>
                <c:pt idx="0">
                  <c:v>1.1740520325163077</c:v>
                </c:pt>
                <c:pt idx="1">
                  <c:v>1.1938233323132872</c:v>
                </c:pt>
                <c:pt idx="2">
                  <c:v>1.2139275852374158</c:v>
                </c:pt>
                <c:pt idx="3">
                  <c:v>1.2343703982941012</c:v>
                </c:pt>
                <c:pt idx="4">
                  <c:v>1.255157472911981</c:v>
                </c:pt>
                <c:pt idx="5">
                  <c:v>1.2762946065330305</c:v>
                </c:pt>
                <c:pt idx="6">
                  <c:v>1.29778769422945</c:v>
                </c:pt>
                <c:pt idx="7">
                  <c:v>1.3196427303477789</c:v>
                </c:pt>
                <c:pt idx="8">
                  <c:v>1.3418658101806977</c:v>
                </c:pt>
                <c:pt idx="9">
                  <c:v>1.3644631316669846</c:v>
                </c:pt>
                <c:pt idx="10">
                  <c:v>1.3874409971200976</c:v>
                </c:pt>
                <c:pt idx="11">
                  <c:v>1.4108058149858687</c:v>
                </c:pt>
                <c:pt idx="12">
                  <c:v>1.4345641016297959</c:v>
                </c:pt>
                <c:pt idx="13">
                  <c:v>1.4587224831544352</c:v>
                </c:pt>
                <c:pt idx="14">
                  <c:v>1.4832876972473976</c:v>
                </c:pt>
                <c:pt idx="15">
                  <c:v>1.5082665950604657</c:v>
                </c:pt>
                <c:pt idx="16">
                  <c:v>1.5336661431203564</c:v>
                </c:pt>
                <c:pt idx="17">
                  <c:v>1.5594934252716597</c:v>
                </c:pt>
                <c:pt idx="18">
                  <c:v>1.5857556446524999</c:v>
                </c:pt>
                <c:pt idx="19">
                  <c:v>1.6124601257034636</c:v>
                </c:pt>
                <c:pt idx="20">
                  <c:v>1.6396143162103616</c:v>
                </c:pt>
                <c:pt idx="21">
                  <c:v>1.6672257893813893</c:v>
                </c:pt>
                <c:pt idx="22">
                  <c:v>1.695302245959269</c:v>
                </c:pt>
                <c:pt idx="23">
                  <c:v>1.7238515163689585</c:v>
                </c:pt>
                <c:pt idx="24">
                  <c:v>1.75288156290153</c:v>
                </c:pt>
                <c:pt idx="25">
                  <c:v>1.7824004819348247</c:v>
                </c:pt>
                <c:pt idx="26">
                  <c:v>1.812416506191505</c:v>
                </c:pt>
                <c:pt idx="27">
                  <c:v>1.8429380070351304</c:v>
                </c:pt>
                <c:pt idx="28">
                  <c:v>1.8739734968049024</c:v>
                </c:pt>
                <c:pt idx="29">
                  <c:v>1.9055316311897248</c:v>
                </c:pt>
                <c:pt idx="30">
                  <c:v>1.9376212116422475</c:v>
                </c:pt>
                <c:pt idx="31">
                  <c:v>1.9702511878335569</c:v>
                </c:pt>
                <c:pt idx="32">
                  <c:v>2.0034306601492111</c:v>
                </c:pt>
                <c:pt idx="33">
                  <c:v>2.0371688822273035</c:v>
                </c:pt>
                <c:pt idx="34">
                  <c:v>2.0714752635392699</c:v>
                </c:pt>
                <c:pt idx="35">
                  <c:v>2.1063593720141585</c:v>
                </c:pt>
                <c:pt idx="36">
                  <c:v>2.1418309367070894</c:v>
                </c:pt>
                <c:pt idx="37">
                  <c:v>2.1778998505126568</c:v>
                </c:pt>
                <c:pt idx="38">
                  <c:v>2.2145761729240183</c:v>
                </c:pt>
                <c:pt idx="39">
                  <c:v>2.2518701328384569</c:v>
                </c:pt>
                <c:pt idx="40">
                  <c:v>2.2897921314101812</c:v>
                </c:pt>
                <c:pt idx="41">
                  <c:v>2.3283527449511721</c:v>
                </c:pt>
                <c:pt idx="42">
                  <c:v>2.3675627278808768</c:v>
                </c:pt>
                <c:pt idx="43">
                  <c:v>2.4074330157255828</c:v>
                </c:pt>
                <c:pt idx="44">
                  <c:v>2.4479747281682949</c:v>
                </c:pt>
                <c:pt idx="45">
                  <c:v>2.4891991721499735</c:v>
                </c:pt>
                <c:pt idx="46">
                  <c:v>2.5311178450230067</c:v>
                </c:pt>
                <c:pt idx="47">
                  <c:v>2.5737424377577747</c:v>
                </c:pt>
                <c:pt idx="48">
                  <c:v>2.6170848382032266</c:v>
                </c:pt>
                <c:pt idx="49">
                  <c:v>2.661157134402353</c:v>
                </c:pt>
                <c:pt idx="50">
                  <c:v>2.705971617963506</c:v>
                </c:pt>
                <c:pt idx="51">
                  <c:v>2.7515407874884787</c:v>
                </c:pt>
                <c:pt idx="52">
                  <c:v>2.7978773520583258</c:v>
                </c:pt>
                <c:pt idx="53">
                  <c:v>2.8449942347778796</c:v>
                </c:pt>
                <c:pt idx="54">
                  <c:v>2.892904576379959</c:v>
                </c:pt>
                <c:pt idx="55">
                  <c:v>2.9416217388902739</c:v>
                </c:pt>
                <c:pt idx="56">
                  <c:v>2.9911593093540461</c:v>
                </c:pt>
                <c:pt idx="57">
                  <c:v>3.0415311036253905</c:v>
                </c:pt>
                <c:pt idx="58">
                  <c:v>3.0927511702205064</c:v>
                </c:pt>
                <c:pt idx="59">
                  <c:v>3.1448337942357578</c:v>
                </c:pt>
                <c:pt idx="60">
                  <c:v>3.1977935013317413</c:v>
                </c:pt>
                <c:pt idx="61">
                  <c:v>3.2516450617844384</c:v>
                </c:pt>
                <c:pt idx="62">
                  <c:v>3.306403494604591</c:v>
                </c:pt>
                <c:pt idx="63">
                  <c:v>3.3620840717264571</c:v>
                </c:pt>
                <c:pt idx="64">
                  <c:v>3.4187023222670949</c:v>
                </c:pt>
                <c:pt idx="65">
                  <c:v>3.4762740368573803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60-4027-A110-14733E21E217}"/>
            </c:ext>
          </c:extLst>
        </c:ser>
        <c:ser>
          <c:idx val="0"/>
          <c:order val="1"/>
          <c:tx>
            <c:v>Opnåelig dosis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'Data, kurver'!$A$18:$A$83</c:f>
              <c:numCache>
                <c:formatCode>General</c:formatCode>
                <c:ptCount val="6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</c:numCache>
            </c:numRef>
          </c:xVal>
          <c:yVal>
            <c:numRef>
              <c:f>'Data, kurver'!$B$18:$B$83</c:f>
              <c:numCache>
                <c:formatCode>General</c:formatCode>
                <c:ptCount val="66"/>
                <c:pt idx="0">
                  <c:v>1.0109892502223761</c:v>
                </c:pt>
                <c:pt idx="1">
                  <c:v>1.0280145361586639</c:v>
                </c:pt>
                <c:pt idx="2">
                  <c:v>1.0453265317322191</c:v>
                </c:pt>
                <c:pt idx="3">
                  <c:v>1.0629300651976983</c:v>
                </c:pt>
                <c:pt idx="4">
                  <c:v>1.0808300461186502</c:v>
                </c:pt>
                <c:pt idx="5">
                  <c:v>1.0990314667367762</c:v>
                </c:pt>
                <c:pt idx="6">
                  <c:v>1.1175394033642485</c:v>
                </c:pt>
                <c:pt idx="7">
                  <c:v>1.1363590177994762</c:v>
                </c:pt>
                <c:pt idx="8">
                  <c:v>1.1554955587667119</c:v>
                </c:pt>
                <c:pt idx="9">
                  <c:v>1.1749543633799033</c:v>
                </c:pt>
                <c:pt idx="10">
                  <c:v>1.1947408586311952</c:v>
                </c:pt>
                <c:pt idx="11">
                  <c:v>1.2148605629044982</c:v>
                </c:pt>
                <c:pt idx="12">
                  <c:v>1.2353190875145463</c:v>
                </c:pt>
                <c:pt idx="13">
                  <c:v>1.2561221382718748</c:v>
                </c:pt>
                <c:pt idx="14">
                  <c:v>1.2772755170741479</c:v>
                </c:pt>
                <c:pt idx="15">
                  <c:v>1.29878512352429</c:v>
                </c:pt>
                <c:pt idx="16">
                  <c:v>1.3206569565758624</c:v>
                </c:pt>
                <c:pt idx="17">
                  <c:v>1.3428971162061514</c:v>
                </c:pt>
                <c:pt idx="18">
                  <c:v>1.3655118051174304</c:v>
                </c:pt>
                <c:pt idx="19">
                  <c:v>1.3885073304668716</c:v>
                </c:pt>
                <c:pt idx="20">
                  <c:v>1.411890105625589</c:v>
                </c:pt>
                <c:pt idx="21">
                  <c:v>1.4356666519673076</c:v>
                </c:pt>
                <c:pt idx="22">
                  <c:v>1.4598436006871482</c:v>
                </c:pt>
                <c:pt idx="23">
                  <c:v>1.4844276946510475</c:v>
                </c:pt>
                <c:pt idx="24">
                  <c:v>1.5094257902763175</c:v>
                </c:pt>
                <c:pt idx="25">
                  <c:v>1.5348448594438768</c:v>
                </c:pt>
                <c:pt idx="26">
                  <c:v>1.5606919914426849</c:v>
                </c:pt>
                <c:pt idx="27">
                  <c:v>1.5869743949469179</c:v>
                </c:pt>
                <c:pt idx="28">
                  <c:v>1.6136994000264437</c:v>
                </c:pt>
                <c:pt idx="29">
                  <c:v>1.640874460191152</c:v>
                </c:pt>
                <c:pt idx="30">
                  <c:v>1.6685071544697132</c:v>
                </c:pt>
                <c:pt idx="31">
                  <c:v>1.6966051895233407</c:v>
                </c:pt>
                <c:pt idx="32">
                  <c:v>1.7251764017951541</c:v>
                </c:pt>
                <c:pt idx="33">
                  <c:v>1.7542287596957336</c:v>
                </c:pt>
                <c:pt idx="34">
                  <c:v>1.7837703658254824</c:v>
                </c:pt>
                <c:pt idx="35">
                  <c:v>1.8138094592344141</c:v>
                </c:pt>
                <c:pt idx="36">
                  <c:v>1.8443544177199938</c:v>
                </c:pt>
                <c:pt idx="37">
                  <c:v>1.8754137601636764</c:v>
                </c:pt>
                <c:pt idx="38">
                  <c:v>1.9069961489067937</c:v>
                </c:pt>
                <c:pt idx="39">
                  <c:v>1.9391103921664492</c:v>
                </c:pt>
                <c:pt idx="40">
                  <c:v>1.9717654464921004</c:v>
                </c:pt>
                <c:pt idx="41">
                  <c:v>2.0049704192635089</c:v>
                </c:pt>
                <c:pt idx="42">
                  <c:v>2.038734571230755</c:v>
                </c:pt>
                <c:pt idx="43">
                  <c:v>2.0730673190970297</c:v>
                </c:pt>
                <c:pt idx="44">
                  <c:v>2.1079782381449204</c:v>
                </c:pt>
                <c:pt idx="45">
                  <c:v>2.1434770649069219</c:v>
                </c:pt>
                <c:pt idx="46">
                  <c:v>2.1795736998809225</c:v>
                </c:pt>
                <c:pt idx="47">
                  <c:v>2.2162782102914171</c:v>
                </c:pt>
                <c:pt idx="48">
                  <c:v>2.2536008328972228</c:v>
                </c:pt>
                <c:pt idx="49">
                  <c:v>2.2915519768464709</c:v>
                </c:pt>
                <c:pt idx="50">
                  <c:v>2.3301422265796856</c:v>
                </c:pt>
                <c:pt idx="51">
                  <c:v>2.3693823447817457</c:v>
                </c:pt>
                <c:pt idx="52">
                  <c:v>2.4092832753835585</c:v>
                </c:pt>
                <c:pt idx="53">
                  <c:v>2.4498561466142852</c:v>
                </c:pt>
                <c:pt idx="54">
                  <c:v>2.4911122741049647</c:v>
                </c:pt>
                <c:pt idx="55">
                  <c:v>2.5330631640444023</c:v>
                </c:pt>
                <c:pt idx="56">
                  <c:v>2.5757205163882064</c:v>
                </c:pt>
                <c:pt idx="57">
                  <c:v>2.6190962281218639</c:v>
                </c:pt>
                <c:pt idx="58">
                  <c:v>2.6632023965787694</c:v>
                </c:pt>
                <c:pt idx="59">
                  <c:v>2.7080513228141245</c:v>
                </c:pt>
                <c:pt idx="60">
                  <c:v>2.7536555150356663</c:v>
                </c:pt>
                <c:pt idx="61">
                  <c:v>2.8000276920921552</c:v>
                </c:pt>
                <c:pt idx="62">
                  <c:v>2.8471807870206201</c:v>
                </c:pt>
                <c:pt idx="63">
                  <c:v>2.8951279506533383</c:v>
                </c:pt>
                <c:pt idx="64">
                  <c:v>2.9438825552855539</c:v>
                </c:pt>
                <c:pt idx="65">
                  <c:v>2.9934581984049666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60-4027-A110-14733E21E217}"/>
            </c:ext>
          </c:extLst>
        </c:ser>
        <c:ser>
          <c:idx val="7"/>
          <c:order val="2"/>
          <c:tx>
            <c:v>Målinger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xVal>
            <c:numRef>
              <c:f>'CT-Thorax'!$F$10:$F$39</c:f>
              <c:numCache>
                <c:formatCode>General</c:formatCode>
                <c:ptCount val="30"/>
              </c:numCache>
            </c:numRef>
          </c:xVal>
          <c:yVal>
            <c:numRef>
              <c:f>'CT-Thorax'!$B$10:$B$39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60-4027-A110-14733E21E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934392"/>
        <c:axId val="806927504"/>
      </c:scatterChart>
      <c:valAx>
        <c:axId val="806934392"/>
        <c:scaling>
          <c:orientation val="minMax"/>
          <c:max val="7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800"/>
                  <a:t>Vægt, kg</a:t>
                </a:r>
              </a:p>
            </c:rich>
          </c:tx>
          <c:layout>
            <c:manualLayout>
              <c:xMode val="edge"/>
              <c:yMode val="edge"/>
              <c:x val="0.8821962500099505"/>
              <c:y val="0.916331685456716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06927504"/>
        <c:crossesAt val="0"/>
        <c:crossBetween val="midCat"/>
      </c:valAx>
      <c:valAx>
        <c:axId val="806927504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800"/>
                  <a:t>CTDI</a:t>
                </a:r>
                <a:r>
                  <a:rPr lang="da-DK" sz="1800" baseline="-25000"/>
                  <a:t>vol</a:t>
                </a:r>
                <a:r>
                  <a:rPr lang="da-DK" sz="1800"/>
                  <a:t>, m</a:t>
                </a:r>
                <a:r>
                  <a:rPr lang="da-DK" sz="1800" baseline="0"/>
                  <a:t>Gy</a:t>
                </a:r>
                <a:endParaRPr lang="da-DK" sz="1800" baseline="30000"/>
              </a:p>
            </c:rich>
          </c:tx>
          <c:layout>
            <c:manualLayout>
              <c:xMode val="edge"/>
              <c:yMode val="edge"/>
              <c:x val="3.548098602756191E-2"/>
              <c:y val="3.88656790333753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06934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20464244310339E-2"/>
          <c:y val="0.10858364928204735"/>
          <c:w val="0.87819899718397876"/>
          <c:h val="0.75092910214442843"/>
        </c:manualLayout>
      </c:layout>
      <c:scatterChart>
        <c:scatterStyle val="lineMarker"/>
        <c:varyColors val="0"/>
        <c:ser>
          <c:idx val="1"/>
          <c:order val="0"/>
          <c:tx>
            <c:v>Referencedosis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'Data, kurver'!$A$18:$A$83</c:f>
              <c:numCache>
                <c:formatCode>General</c:formatCode>
                <c:ptCount val="6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</c:numCache>
            </c:numRef>
          </c:xVal>
          <c:yVal>
            <c:numRef>
              <c:f>'Data, kurver'!$E$18:$E$83</c:f>
              <c:numCache>
                <c:formatCode>General</c:formatCode>
                <c:ptCount val="66"/>
                <c:pt idx="0">
                  <c:v>22.423400884655862</c:v>
                </c:pt>
                <c:pt idx="1">
                  <c:v>23.106295108250936</c:v>
                </c:pt>
                <c:pt idx="2">
                  <c:v>23.809986557165143</c:v>
                </c:pt>
                <c:pt idx="3">
                  <c:v>24.535108601203113</c:v>
                </c:pt>
                <c:pt idx="4">
                  <c:v>25.282313899151674</c:v>
                </c:pt>
                <c:pt idx="5">
                  <c:v>26.052274986216862</c:v>
                </c:pt>
                <c:pt idx="6">
                  <c:v>26.845684879350959</c:v>
                </c:pt>
                <c:pt idx="7">
                  <c:v>27.663257701014565</c:v>
                </c:pt>
                <c:pt idx="8">
                  <c:v>28.505729321935004</c:v>
                </c:pt>
                <c:pt idx="9">
                  <c:v>29.373858023439631</c:v>
                </c:pt>
                <c:pt idx="10">
                  <c:v>30.268425179960257</c:v>
                </c:pt>
                <c:pt idx="11">
                  <c:v>31.190235962322845</c:v>
                </c:pt>
                <c:pt idx="12">
                  <c:v>32.140120062455608</c:v>
                </c:pt>
                <c:pt idx="13">
                  <c:v>33.118932440167768</c:v>
                </c:pt>
                <c:pt idx="14">
                  <c:v>34.12755409267109</c:v>
                </c:pt>
                <c:pt idx="15">
                  <c:v>35.166892847536822</c:v>
                </c:pt>
                <c:pt idx="16">
                  <c:v>36.237884179801824</c:v>
                </c:pt>
                <c:pt idx="17">
                  <c:v>37.341492053959207</c:v>
                </c:pt>
                <c:pt idx="18">
                  <c:v>38.478709791591491</c:v>
                </c:pt>
                <c:pt idx="19">
                  <c:v>39.650560965427033</c:v>
                </c:pt>
                <c:pt idx="20">
                  <c:v>40.858100320624622</c:v>
                </c:pt>
                <c:pt idx="21">
                  <c:v>42.102414724115285</c:v>
                </c:pt>
                <c:pt idx="22">
                  <c:v>43.384624142855898</c:v>
                </c:pt>
                <c:pt idx="23">
                  <c:v>44.705882651875065</c:v>
                </c:pt>
                <c:pt idx="24">
                  <c:v>46.067379473018541</c:v>
                </c:pt>
                <c:pt idx="25">
                  <c:v>47.470340045329124</c:v>
                </c:pt>
                <c:pt idx="26">
                  <c:v>48.916027128024595</c:v>
                </c:pt>
                <c:pt idx="27">
                  <c:v>50.405741937066175</c:v>
                </c:pt>
                <c:pt idx="28">
                  <c:v>51.940825316340757</c:v>
                </c:pt>
                <c:pt idx="29">
                  <c:v>53.522658944510951</c:v>
                </c:pt>
                <c:pt idx="30">
                  <c:v>55.152666578619062</c:v>
                </c:pt>
                <c:pt idx="31">
                  <c:v>56.832315335564616</c:v>
                </c:pt>
                <c:pt idx="32">
                  <c:v>58.563117012608537</c:v>
                </c:pt>
                <c:pt idx="33">
                  <c:v>60.346629448092798</c:v>
                </c:pt>
                <c:pt idx="34">
                  <c:v>62.184457923600043</c:v>
                </c:pt>
                <c:pt idx="35">
                  <c:v>64.078256608815366</c:v>
                </c:pt>
                <c:pt idx="36">
                  <c:v>66.029730050390697</c:v>
                </c:pt>
                <c:pt idx="37">
                  <c:v>68.040634706151877</c:v>
                </c:pt>
                <c:pt idx="38">
                  <c:v>70.112780526029226</c:v>
                </c:pt>
                <c:pt idx="39">
                  <c:v>72.248032581134638</c:v>
                </c:pt>
                <c:pt idx="40">
                  <c:v>74.448312742451606</c:v>
                </c:pt>
                <c:pt idx="41">
                  <c:v>76.715601410648631</c:v>
                </c:pt>
                <c:pt idx="42">
                  <c:v>79.051939298573686</c:v>
                </c:pt>
                <c:pt idx="43">
                  <c:v>81.45942926803346</c:v>
                </c:pt>
                <c:pt idx="44">
                  <c:v>83.940238222510914</c:v>
                </c:pt>
                <c:pt idx="45">
                  <c:v>86.496599057524648</c:v>
                </c:pt>
                <c:pt idx="46">
                  <c:v>89.130812670385779</c:v>
                </c:pt>
                <c:pt idx="47">
                  <c:v>91.845250031160589</c:v>
                </c:pt>
                <c:pt idx="48">
                  <c:v>94.642354316703788</c:v>
                </c:pt>
                <c:pt idx="49">
                  <c:v>97.524643109682629</c:v>
                </c:pt>
                <c:pt idx="50">
                  <c:v>100.49471066457109</c:v>
                </c:pt>
                <c:pt idx="51">
                  <c:v>103.5552302426541</c:v>
                </c:pt>
                <c:pt idx="52">
                  <c:v>106.70895651814328</c:v>
                </c:pt>
                <c:pt idx="53">
                  <c:v>109.95872805756943</c:v>
                </c:pt>
                <c:pt idx="54">
                  <c:v>113.30746987468422</c:v>
                </c:pt>
                <c:pt idx="55">
                  <c:v>116.75819606316983</c:v>
                </c:pt>
                <c:pt idx="56">
                  <c:v>120.31401250952703</c:v>
                </c:pt>
                <c:pt idx="57">
                  <c:v>123.97811968858227</c:v>
                </c:pt>
                <c:pt idx="58">
                  <c:v>127.75381554413138</c:v>
                </c:pt>
                <c:pt idx="59">
                  <c:v>131.64449845731147</c:v>
                </c:pt>
                <c:pt idx="60">
                  <c:v>135.65367030537337</c:v>
                </c:pt>
                <c:pt idx="61">
                  <c:v>139.78493961360755</c:v>
                </c:pt>
                <c:pt idx="62">
                  <c:v>144.04202480326043</c:v>
                </c:pt>
                <c:pt idx="63">
                  <c:v>148.42875753836466</c:v>
                </c:pt>
                <c:pt idx="64">
                  <c:v>152.94908617449511</c:v>
                </c:pt>
                <c:pt idx="65">
                  <c:v>157.60707931255567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42-41F3-A5E7-2D2E631C8A12}"/>
            </c:ext>
          </c:extLst>
        </c:ser>
        <c:ser>
          <c:idx val="0"/>
          <c:order val="1"/>
          <c:tx>
            <c:v>Opnåelig dosis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'Data, kurver'!$A$18:$A$83</c:f>
              <c:numCache>
                <c:formatCode>General</c:formatCode>
                <c:ptCount val="6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</c:numCache>
            </c:numRef>
          </c:xVal>
          <c:yVal>
            <c:numRef>
              <c:f>'Data, kurver'!$D$18:$D$83</c:f>
              <c:numCache>
                <c:formatCode>General</c:formatCode>
                <c:ptCount val="66"/>
                <c:pt idx="0">
                  <c:v>17.659880489469902</c:v>
                </c:pt>
                <c:pt idx="1">
                  <c:v>18.197703919451513</c:v>
                </c:pt>
                <c:pt idx="2">
                  <c:v>18.751906511342497</c:v>
                </c:pt>
                <c:pt idx="3">
                  <c:v>19.322987084885352</c:v>
                </c:pt>
                <c:pt idx="4">
                  <c:v>19.911459651145357</c:v>
                </c:pt>
                <c:pt idx="5">
                  <c:v>20.517853875155247</c:v>
                </c:pt>
                <c:pt idx="6">
                  <c:v>21.142715552649459</c:v>
                </c:pt>
                <c:pt idx="7">
                  <c:v>21.78660710131717</c:v>
                </c:pt>
                <c:pt idx="8">
                  <c:v>22.450108067016167</c:v>
                </c:pt>
                <c:pt idx="9">
                  <c:v>23.133815645403232</c:v>
                </c:pt>
                <c:pt idx="10">
                  <c:v>23.838345219450563</c:v>
                </c:pt>
                <c:pt idx="11">
                  <c:v>24.564330913331979</c:v>
                </c:pt>
                <c:pt idx="12">
                  <c:v>25.312426163177474</c:v>
                </c:pt>
                <c:pt idx="13">
                  <c:v>26.08330430520985</c:v>
                </c:pt>
                <c:pt idx="14">
                  <c:v>26.877659181792772</c:v>
                </c:pt>
                <c:pt idx="15">
                  <c:v>27.696205765935733</c:v>
                </c:pt>
                <c:pt idx="16">
                  <c:v>28.539680804818016</c:v>
                </c:pt>
                <c:pt idx="17">
                  <c:v>29.408843482910878</c:v>
                </c:pt>
                <c:pt idx="18">
                  <c:v>30.304476105294849</c:v>
                </c:pt>
                <c:pt idx="19">
                  <c:v>31.227384801787089</c:v>
                </c:pt>
                <c:pt idx="20">
                  <c:v>32.178400252512652</c:v>
                </c:pt>
                <c:pt idx="21">
                  <c:v>33.158378435572658</c:v>
                </c:pt>
                <c:pt idx="22">
                  <c:v>34.168201397482363</c:v>
                </c:pt>
                <c:pt idx="23">
                  <c:v>35.208778047072592</c:v>
                </c:pt>
                <c:pt idx="24">
                  <c:v>36.281044973569003</c:v>
                </c:pt>
                <c:pt idx="25">
                  <c:v>37.385967289585629</c:v>
                </c:pt>
                <c:pt idx="26">
                  <c:v>38.524539499791388</c:v>
                </c:pt>
                <c:pt idx="27">
                  <c:v>39.69778639603139</c:v>
                </c:pt>
                <c:pt idx="28">
                  <c:v>40.906763979708778</c:v>
                </c:pt>
                <c:pt idx="29">
                  <c:v>42.152560412257323</c:v>
                </c:pt>
                <c:pt idx="30">
                  <c:v>43.436296994560088</c:v>
                </c:pt>
                <c:pt idx="31">
                  <c:v>44.759129176195962</c:v>
                </c:pt>
                <c:pt idx="32">
                  <c:v>46.122247595422266</c:v>
                </c:pt>
                <c:pt idx="33">
                  <c:v>47.526879150829558</c:v>
                </c:pt>
                <c:pt idx="34">
                  <c:v>48.974288105633192</c:v>
                </c:pt>
                <c:pt idx="35">
                  <c:v>50.465777225595517</c:v>
                </c:pt>
                <c:pt idx="36">
                  <c:v>52.002688951603034</c:v>
                </c:pt>
                <c:pt idx="37">
                  <c:v>53.586406607953812</c:v>
                </c:pt>
                <c:pt idx="38">
                  <c:v>55.218355647442699</c:v>
                </c:pt>
                <c:pt idx="39">
                  <c:v>56.900004934365093</c:v>
                </c:pt>
                <c:pt idx="40">
                  <c:v>58.632868066594</c:v>
                </c:pt>
                <c:pt idx="41">
                  <c:v>60.418504737920166</c:v>
                </c:pt>
                <c:pt idx="42">
                  <c:v>62.258522141881869</c:v>
                </c:pt>
                <c:pt idx="43">
                  <c:v>64.154576418347588</c:v>
                </c:pt>
                <c:pt idx="44">
                  <c:v>66.108374144153657</c:v>
                </c:pt>
                <c:pt idx="45">
                  <c:v>68.121673869138576</c:v>
                </c:pt>
                <c:pt idx="46">
                  <c:v>70.196287698956667</c:v>
                </c:pt>
                <c:pt idx="47">
                  <c:v>72.334082926095377</c:v>
                </c:pt>
                <c:pt idx="48">
                  <c:v>74.536983710564641</c:v>
                </c:pt>
                <c:pt idx="49">
                  <c:v>76.806972811770777</c:v>
                </c:pt>
                <c:pt idx="50">
                  <c:v>79.146093373133695</c:v>
                </c:pt>
                <c:pt idx="51">
                  <c:v>81.556450761054009</c:v>
                </c:pt>
                <c:pt idx="52">
                  <c:v>84.040214459884865</c:v>
                </c:pt>
                <c:pt idx="53">
                  <c:v>86.599620024614254</c:v>
                </c:pt>
                <c:pt idx="54">
                  <c:v>89.236971093015541</c:v>
                </c:pt>
                <c:pt idx="55">
                  <c:v>91.954641459076754</c:v>
                </c:pt>
                <c:pt idx="56">
                  <c:v>94.755077209575688</c:v>
                </c:pt>
                <c:pt idx="57">
                  <c:v>97.640798925722819</c:v>
                </c:pt>
                <c:pt idx="58">
                  <c:v>100.61440395185477</c:v>
                </c:pt>
                <c:pt idx="59">
                  <c:v>103.67856873321939</c:v>
                </c:pt>
                <c:pt idx="60">
                  <c:v>106.83605122495725</c:v>
                </c:pt>
                <c:pt idx="61">
                  <c:v>110.08969337444738</c:v>
                </c:pt>
                <c:pt idx="62">
                  <c:v>113.44242367925173</c:v>
                </c:pt>
                <c:pt idx="63">
                  <c:v>116.89725982296076</c:v>
                </c:pt>
                <c:pt idx="64">
                  <c:v>120.45731139131219</c:v>
                </c:pt>
                <c:pt idx="65">
                  <c:v>124.1257826710283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42-41F3-A5E7-2D2E631C8A12}"/>
            </c:ext>
          </c:extLst>
        </c:ser>
        <c:ser>
          <c:idx val="7"/>
          <c:order val="2"/>
          <c:tx>
            <c:v>Målinger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xVal>
            <c:numRef>
              <c:f>'CT-Thorax'!$F$10:$F$39</c:f>
              <c:numCache>
                <c:formatCode>General</c:formatCode>
                <c:ptCount val="30"/>
              </c:numCache>
            </c:numRef>
          </c:xVal>
          <c:yVal>
            <c:numRef>
              <c:f>'CT-Thorax'!$C$10:$C$39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42-41F3-A5E7-2D2E631C8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934392"/>
        <c:axId val="806927504"/>
      </c:scatterChart>
      <c:valAx>
        <c:axId val="806934392"/>
        <c:scaling>
          <c:orientation val="minMax"/>
          <c:max val="7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800"/>
                  <a:t>Vægt, kg</a:t>
                </a:r>
              </a:p>
            </c:rich>
          </c:tx>
          <c:layout>
            <c:manualLayout>
              <c:xMode val="edge"/>
              <c:yMode val="edge"/>
              <c:x val="0.85897100211081889"/>
              <c:y val="0.914241738414658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06927504"/>
        <c:crossesAt val="0"/>
        <c:crossBetween val="midCat"/>
      </c:valAx>
      <c:valAx>
        <c:axId val="80692750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800"/>
                  <a:t>DLP, m</a:t>
                </a:r>
                <a:r>
                  <a:rPr lang="da-DK" sz="1800" baseline="0"/>
                  <a:t>Gy</a:t>
                </a:r>
                <a:r>
                  <a:rPr lang="da-DK" sz="1800" baseline="0">
                    <a:sym typeface="Symbol" panose="05050102010706020507" pitchFamily="18" charset="2"/>
                  </a:rPr>
                  <a:t>cm</a:t>
                </a:r>
                <a:endParaRPr lang="da-DK" sz="1800" baseline="30000"/>
              </a:p>
            </c:rich>
          </c:tx>
          <c:layout>
            <c:manualLayout>
              <c:xMode val="edge"/>
              <c:yMode val="edge"/>
              <c:x val="3.548098602756191E-2"/>
              <c:y val="3.88656790333753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06934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20464244310339E-2"/>
          <c:y val="0.10858364928204735"/>
          <c:w val="0.87819899718397876"/>
          <c:h val="0.75092910214442843"/>
        </c:manualLayout>
      </c:layout>
      <c:scatterChart>
        <c:scatterStyle val="lineMarker"/>
        <c:varyColors val="0"/>
        <c:ser>
          <c:idx val="1"/>
          <c:order val="0"/>
          <c:tx>
            <c:v>Referencedosis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'Data, kurver'!$G$23:$G$83</c:f>
              <c:numCache>
                <c:formatCode>General</c:formatCode>
                <c:ptCount val="6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</c:numCache>
            </c:numRef>
          </c:xVal>
          <c:yVal>
            <c:numRef>
              <c:f>'Data, kurver'!$I$23:$I$83</c:f>
              <c:numCache>
                <c:formatCode>General</c:formatCode>
                <c:ptCount val="61"/>
                <c:pt idx="0">
                  <c:v>1.905388302729865</c:v>
                </c:pt>
                <c:pt idx="1">
                  <c:v>1.9438796997163141</c:v>
                </c:pt>
                <c:pt idx="2">
                  <c:v>1.9831486745013915</c:v>
                </c:pt>
                <c:pt idx="3">
                  <c:v>2.0232109351986041</c:v>
                </c:pt>
                <c:pt idx="4">
                  <c:v>2.0640825072464017</c:v>
                </c:pt>
                <c:pt idx="5">
                  <c:v>2.1057797398185651</c:v>
                </c:pt>
                <c:pt idx="6">
                  <c:v>2.1483193123640931</c:v>
                </c:pt>
                <c:pt idx="7">
                  <c:v>2.1917182412792062</c:v>
                </c:pt>
                <c:pt idx="8">
                  <c:v>2.2359938867141307</c:v>
                </c:pt>
                <c:pt idx="9">
                  <c:v>2.2811639595173903</c:v>
                </c:pt>
                <c:pt idx="10">
                  <c:v>2.3272465283203818</c:v>
                </c:pt>
                <c:pt idx="11">
                  <c:v>2.3742600267650684</c:v>
                </c:pt>
                <c:pt idx="12">
                  <c:v>2.4222232608776841</c:v>
                </c:pt>
                <c:pt idx="13">
                  <c:v>2.4711554165913916</c:v>
                </c:pt>
                <c:pt idx="14">
                  <c:v>2.5210760674209141</c:v>
                </c:pt>
                <c:pt idx="15">
                  <c:v>2.5720051822921999</c:v>
                </c:pt>
                <c:pt idx="16">
                  <c:v>2.6239631335302627</c:v>
                </c:pt>
                <c:pt idx="17">
                  <c:v>2.6769707050083795</c:v>
                </c:pt>
                <c:pt idx="18">
                  <c:v>2.731049100461918</c:v>
                </c:pt>
                <c:pt idx="19">
                  <c:v>2.7862199519701147</c:v>
                </c:pt>
                <c:pt idx="20">
                  <c:v>2.8425053286091941</c:v>
                </c:pt>
                <c:pt idx="21">
                  <c:v>2.8999277452802938</c:v>
                </c:pt>
                <c:pt idx="22">
                  <c:v>2.9585101717157243</c:v>
                </c:pt>
                <c:pt idx="23">
                  <c:v>3.0182760416671695</c:v>
                </c:pt>
                <c:pt idx="24">
                  <c:v>3.0792492622794985</c:v>
                </c:pt>
                <c:pt idx="25">
                  <c:v>3.1414542236539438</c:v>
                </c:pt>
                <c:pt idx="26">
                  <c:v>3.2049158086044649</c:v>
                </c:pt>
                <c:pt idx="27">
                  <c:v>3.2696594026112082</c:v>
                </c:pt>
                <c:pt idx="28">
                  <c:v>3.3357109039750368</c:v>
                </c:pt>
                <c:pt idx="29">
                  <c:v>3.4030967341771938</c:v>
                </c:pt>
                <c:pt idx="30">
                  <c:v>3.4718438484482501</c:v>
                </c:pt>
                <c:pt idx="31">
                  <c:v>3.5419797465505538</c:v>
                </c:pt>
                <c:pt idx="32">
                  <c:v>3.6135324837785028</c:v>
                </c:pt>
                <c:pt idx="33">
                  <c:v>3.68653068218104</c:v>
                </c:pt>
                <c:pt idx="34">
                  <c:v>3.7610035420108474</c:v>
                </c:pt>
                <c:pt idx="35">
                  <c:v>3.836980853404842</c:v>
                </c:pt>
                <c:pt idx="36">
                  <c:v>3.9144930083006249</c:v>
                </c:pt>
                <c:pt idx="37">
                  <c:v>3.9935710125936641</c:v>
                </c:pt>
                <c:pt idx="38">
                  <c:v>4.0742464985400639</c:v>
                </c:pt>
                <c:pt idx="39">
                  <c:v>4.1565517374098908</c:v>
                </c:pt>
                <c:pt idx="40">
                  <c:v>4.2405196523961104</c:v>
                </c:pt>
                <c:pt idx="41">
                  <c:v>4.3261838317843049</c:v>
                </c:pt>
                <c:pt idx="42">
                  <c:v>4.4135785423884331</c:v>
                </c:pt>
                <c:pt idx="43">
                  <c:v>4.502738743258015</c:v>
                </c:pt>
                <c:pt idx="44">
                  <c:v>4.5937000996622182</c:v>
                </c:pt>
                <c:pt idx="45">
                  <c:v>4.6864989973564359</c:v>
                </c:pt>
                <c:pt idx="46">
                  <c:v>4.7811725571370838</c:v>
                </c:pt>
                <c:pt idx="47">
                  <c:v>4.8777586496904037</c:v>
                </c:pt>
                <c:pt idx="48">
                  <c:v>4.9762959107412481</c:v>
                </c:pt>
                <c:pt idx="49">
                  <c:v>5.0768237565078866</c:v>
                </c:pt>
                <c:pt idx="50">
                  <c:v>5.1793823994690138</c:v>
                </c:pt>
                <c:pt idx="51">
                  <c:v>5.2840128644492825</c:v>
                </c:pt>
                <c:pt idx="52">
                  <c:v>5.3907570050297737</c:v>
                </c:pt>
                <c:pt idx="53">
                  <c:v>5.4996575202899969</c:v>
                </c:pt>
                <c:pt idx="54">
                  <c:v>5.6107579718880798</c:v>
                </c:pt>
                <c:pt idx="55">
                  <c:v>5.7241028014860218</c:v>
                </c:pt>
                <c:pt idx="56">
                  <c:v>5.8397373485269464</c:v>
                </c:pt>
                <c:pt idx="57">
                  <c:v>5.9577078683714841</c:v>
                </c:pt>
                <c:pt idx="58">
                  <c:v>6.0780615508005358</c:v>
                </c:pt>
                <c:pt idx="59">
                  <c:v>6.2008465388918079</c:v>
                </c:pt>
                <c:pt idx="60">
                  <c:v>6.3261119482776937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50-44A6-A759-76800FFB4182}"/>
            </c:ext>
          </c:extLst>
        </c:ser>
        <c:ser>
          <c:idx val="0"/>
          <c:order val="1"/>
          <c:tx>
            <c:v>Opnåelig dosis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'Data, kurver'!$G$23:$G$83</c:f>
              <c:numCache>
                <c:formatCode>General</c:formatCode>
                <c:ptCount val="6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</c:numCache>
            </c:numRef>
          </c:xVal>
          <c:yVal>
            <c:numRef>
              <c:f>'Data, kurver'!$H$23:$H$83</c:f>
              <c:numCache>
                <c:formatCode>General</c:formatCode>
                <c:ptCount val="61"/>
                <c:pt idx="0">
                  <c:v>1.4168271994657968</c:v>
                </c:pt>
                <c:pt idx="1">
                  <c:v>1.4454490074813615</c:v>
                </c:pt>
                <c:pt idx="2">
                  <c:v>1.4746490143728295</c:v>
                </c:pt>
                <c:pt idx="3">
                  <c:v>1.5044389005322951</c:v>
                </c:pt>
                <c:pt idx="4">
                  <c:v>1.5348305823114268</c:v>
                </c:pt>
                <c:pt idx="5">
                  <c:v>1.5658362167881636</c:v>
                </c:pt>
                <c:pt idx="6">
                  <c:v>1.5974682066297101</c:v>
                </c:pt>
                <c:pt idx="7">
                  <c:v>1.6297392050537687</c:v>
                </c:pt>
                <c:pt idx="8">
                  <c:v>1.6626621208899945</c:v>
                </c:pt>
                <c:pt idx="9">
                  <c:v>1.6962501237437002</c:v>
                </c:pt>
                <c:pt idx="10">
                  <c:v>1.7305166492638735</c:v>
                </c:pt>
                <c:pt idx="11">
                  <c:v>1.7654754045176149</c:v>
                </c:pt>
                <c:pt idx="12">
                  <c:v>1.8011403734731497</c:v>
                </c:pt>
                <c:pt idx="13">
                  <c:v>1.8375258225935989</c:v>
                </c:pt>
                <c:pt idx="14">
                  <c:v>1.8746463065437562</c:v>
                </c:pt>
                <c:pt idx="15">
                  <c:v>1.9125166740121486</c:v>
                </c:pt>
                <c:pt idx="16">
                  <c:v>1.9511520736507082</c:v>
                </c:pt>
                <c:pt idx="17">
                  <c:v>1.9905679601344357</c:v>
                </c:pt>
                <c:pt idx="18">
                  <c:v>2.0307801003434771</c:v>
                </c:pt>
                <c:pt idx="19">
                  <c:v>2.071804579670085</c:v>
                </c:pt>
                <c:pt idx="20">
                  <c:v>2.1136578084529902</c:v>
                </c:pt>
                <c:pt idx="21">
                  <c:v>2.1563565285417567</c:v>
                </c:pt>
                <c:pt idx="22">
                  <c:v>2.1999178199937437</c:v>
                </c:pt>
                <c:pt idx="23">
                  <c:v>2.2443591079063565</c:v>
                </c:pt>
                <c:pt idx="24">
                  <c:v>2.2896981693873193</c:v>
                </c:pt>
                <c:pt idx="25">
                  <c:v>2.3359531406657528</c:v>
                </c:pt>
                <c:pt idx="26">
                  <c:v>2.3831425243469093</c:v>
                </c:pt>
                <c:pt idx="27">
                  <c:v>2.4312851968134623</c:v>
                </c:pt>
                <c:pt idx="28">
                  <c:v>2.4804004157763093</c:v>
                </c:pt>
                <c:pt idx="29">
                  <c:v>2.530507827977913</c:v>
                </c:pt>
                <c:pt idx="30">
                  <c:v>2.5816274770512626</c:v>
                </c:pt>
                <c:pt idx="31">
                  <c:v>2.633779811537591</c:v>
                </c:pt>
                <c:pt idx="32">
                  <c:v>2.6869856930660658</c:v>
                </c:pt>
                <c:pt idx="33">
                  <c:v>2.7412664046987216</c:v>
                </c:pt>
                <c:pt idx="34">
                  <c:v>2.796643659443963</c:v>
                </c:pt>
                <c:pt idx="35">
                  <c:v>2.8531396089420618</c:v>
                </c:pt>
                <c:pt idx="36">
                  <c:v>2.9107768523261055</c:v>
                </c:pt>
                <c:pt idx="37">
                  <c:v>2.9695784452619551</c:v>
                </c:pt>
                <c:pt idx="38">
                  <c:v>3.0295679091708165</c:v>
                </c:pt>
                <c:pt idx="39">
                  <c:v>3.0907692406381235</c:v>
                </c:pt>
                <c:pt idx="40">
                  <c:v>3.153206921012492</c:v>
                </c:pt>
                <c:pt idx="41">
                  <c:v>3.2169059261985851</c:v>
                </c:pt>
                <c:pt idx="42">
                  <c:v>3.2818917366478093</c:v>
                </c:pt>
                <c:pt idx="43">
                  <c:v>3.3481903475508319</c:v>
                </c:pt>
                <c:pt idx="44">
                  <c:v>3.415828279236008</c:v>
                </c:pt>
                <c:pt idx="45">
                  <c:v>3.4848325877778623</c:v>
                </c:pt>
                <c:pt idx="46">
                  <c:v>3.5552308758198827</c:v>
                </c:pt>
                <c:pt idx="47">
                  <c:v>3.6270513036159411</c:v>
                </c:pt>
                <c:pt idx="48">
                  <c:v>3.7003226002947738</c:v>
                </c:pt>
                <c:pt idx="49">
                  <c:v>3.7750740753520176</c:v>
                </c:pt>
                <c:pt idx="50">
                  <c:v>3.8513356303743946</c:v>
                </c:pt>
                <c:pt idx="51">
                  <c:v>3.929137771000748</c:v>
                </c:pt>
                <c:pt idx="52">
                  <c:v>4.008511619124703</c:v>
                </c:pt>
                <c:pt idx="53">
                  <c:v>4.0894889253438436</c:v>
                </c:pt>
                <c:pt idx="54">
                  <c:v>4.1721020816603662</c:v>
                </c:pt>
                <c:pt idx="55">
                  <c:v>4.2563841344383233</c:v>
                </c:pt>
                <c:pt idx="56">
                  <c:v>4.3423687976226004</c:v>
                </c:pt>
                <c:pt idx="57">
                  <c:v>4.4300904662249492</c:v>
                </c:pt>
                <c:pt idx="58">
                  <c:v>4.5195842300824491</c:v>
                </c:pt>
                <c:pt idx="59">
                  <c:v>4.6108858878939083</c:v>
                </c:pt>
                <c:pt idx="60">
                  <c:v>4.7040319615398234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50-44A6-A759-76800FFB4182}"/>
            </c:ext>
          </c:extLst>
        </c:ser>
        <c:ser>
          <c:idx val="7"/>
          <c:order val="2"/>
          <c:tx>
            <c:v>Målinger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xVal>
            <c:numRef>
              <c:f>'CT-Abdomen'!$F$10:$F$39</c:f>
              <c:numCache>
                <c:formatCode>General</c:formatCode>
                <c:ptCount val="30"/>
              </c:numCache>
            </c:numRef>
          </c:xVal>
          <c:yVal>
            <c:numRef>
              <c:f>'CT-Abdomen'!$B$10:$B$39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50-44A6-A759-76800FFB4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934392"/>
        <c:axId val="806927504"/>
      </c:scatterChart>
      <c:valAx>
        <c:axId val="806934392"/>
        <c:scaling>
          <c:orientation val="minMax"/>
          <c:max val="7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800"/>
                  <a:t>Vægt, kg</a:t>
                </a:r>
              </a:p>
            </c:rich>
          </c:tx>
          <c:layout>
            <c:manualLayout>
              <c:xMode val="edge"/>
              <c:yMode val="edge"/>
              <c:x val="0.86261311273550045"/>
              <c:y val="0.920376202726105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06927504"/>
        <c:crossesAt val="0"/>
        <c:crossBetween val="midCat"/>
      </c:valAx>
      <c:valAx>
        <c:axId val="806927504"/>
        <c:scaling>
          <c:orientation val="minMax"/>
          <c:max val="8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800"/>
                  <a:t>CTDI</a:t>
                </a:r>
                <a:r>
                  <a:rPr lang="da-DK" sz="1800" baseline="-25000"/>
                  <a:t>vol</a:t>
                </a:r>
                <a:r>
                  <a:rPr lang="da-DK" sz="1800"/>
                  <a:t>, m</a:t>
                </a:r>
                <a:r>
                  <a:rPr lang="da-DK" sz="1800" baseline="0"/>
                  <a:t>Gy</a:t>
                </a:r>
                <a:endParaRPr lang="da-DK" sz="1800" baseline="30000"/>
              </a:p>
            </c:rich>
          </c:tx>
          <c:layout>
            <c:manualLayout>
              <c:xMode val="edge"/>
              <c:yMode val="edge"/>
              <c:x val="3.548098602756191E-2"/>
              <c:y val="3.88656790333753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06934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20464244310339E-2"/>
          <c:y val="0.10858364928204735"/>
          <c:w val="0.87819899718397876"/>
          <c:h val="0.75092910214442843"/>
        </c:manualLayout>
      </c:layout>
      <c:scatterChart>
        <c:scatterStyle val="lineMarker"/>
        <c:varyColors val="0"/>
        <c:ser>
          <c:idx val="1"/>
          <c:order val="0"/>
          <c:tx>
            <c:v>Referencedosis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'Data, kurver'!$G$23:$G$83</c:f>
              <c:numCache>
                <c:formatCode>General</c:formatCode>
                <c:ptCount val="6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</c:numCache>
            </c:numRef>
          </c:xVal>
          <c:yVal>
            <c:numRef>
              <c:f>'Data, kurver'!$K$23:$K$83</c:f>
              <c:numCache>
                <c:formatCode>General</c:formatCode>
                <c:ptCount val="61"/>
                <c:pt idx="0">
                  <c:v>59.203737719528412</c:v>
                </c:pt>
                <c:pt idx="1">
                  <c:v>60.945783693337539</c:v>
                </c:pt>
                <c:pt idx="2">
                  <c:v>62.739088663483038</c:v>
                </c:pt>
                <c:pt idx="3">
                  <c:v>64.585160905145301</c:v>
                </c:pt>
                <c:pt idx="4">
                  <c:v>66.485553073890287</c:v>
                </c:pt>
                <c:pt idx="5">
                  <c:v>68.441863511544284</c:v>
                </c:pt>
                <c:pt idx="6">
                  <c:v>70.455737590493726</c:v>
                </c:pt>
                <c:pt idx="7">
                  <c:v>72.528869097540237</c:v>
                </c:pt>
                <c:pt idx="8">
                  <c:v>74.66300165847521</c:v>
                </c:pt>
                <c:pt idx="9">
                  <c:v>76.859930204571867</c:v>
                </c:pt>
                <c:pt idx="10">
                  <c:v>79.121502482228252</c:v>
                </c:pt>
                <c:pt idx="11">
                  <c:v>81.449620607030866</c:v>
                </c:pt>
                <c:pt idx="12">
                  <c:v>83.846242663546008</c:v>
                </c:pt>
                <c:pt idx="13">
                  <c:v>86.313384352184272</c:v>
                </c:pt>
                <c:pt idx="14">
                  <c:v>88.85312068452339</c:v>
                </c:pt>
                <c:pt idx="15">
                  <c:v>91.467587728515355</c:v>
                </c:pt>
                <c:pt idx="16">
                  <c:v>94.158984405045359</c:v>
                </c:pt>
                <c:pt idx="17">
                  <c:v>96.929574337353998</c:v>
                </c:pt>
                <c:pt idx="18">
                  <c:v>99.78168775487768</c:v>
                </c:pt>
                <c:pt idx="19">
                  <c:v>102.71772345310907</c:v>
                </c:pt>
                <c:pt idx="20">
                  <c:v>105.74015081112545</c:v>
                </c:pt>
                <c:pt idx="21">
                  <c:v>108.85151186848199</c:v>
                </c:pt>
                <c:pt idx="22">
                  <c:v>112.05442346321696</c:v>
                </c:pt>
                <c:pt idx="23">
                  <c:v>115.35157943276673</c:v>
                </c:pt>
                <c:pt idx="24">
                  <c:v>118.74575287964173</c:v>
                </c:pt>
                <c:pt idx="25">
                  <c:v>122.23979850376926</c:v>
                </c:pt>
                <c:pt idx="26">
                  <c:v>125.83665500346437</c:v>
                </c:pt>
                <c:pt idx="27">
                  <c:v>129.53934754704824</c:v>
                </c:pt>
                <c:pt idx="28">
                  <c:v>133.35099031719318</c:v>
                </c:pt>
                <c:pt idx="29">
                  <c:v>137.27478913013368</c:v>
                </c:pt>
                <c:pt idx="30">
                  <c:v>141.31404413194699</c:v>
                </c:pt>
                <c:pt idx="31">
                  <c:v>145.47215257417028</c:v>
                </c:pt>
                <c:pt idx="32">
                  <c:v>149.75261167108957</c:v>
                </c:pt>
                <c:pt idx="33">
                  <c:v>154.15902154110313</c:v>
                </c:pt>
                <c:pt idx="34">
                  <c:v>158.69508823463303</c:v>
                </c:pt>
                <c:pt idx="35">
                  <c:v>163.36462685113224</c:v>
                </c:pt>
                <c:pt idx="36">
                  <c:v>168.17156474780785</c:v>
                </c:pt>
                <c:pt idx="37">
                  <c:v>173.1199448427603</c:v>
                </c:pt>
                <c:pt idx="38">
                  <c:v>178.21392901531559</c:v>
                </c:pt>
                <c:pt idx="39">
                  <c:v>183.45780160641095</c:v>
                </c:pt>
                <c:pt idx="40">
                  <c:v>188.85597302197866</c:v>
                </c:pt>
                <c:pt idx="41">
                  <c:v>194.41298344235656</c:v>
                </c:pt>
                <c:pt idx="42">
                  <c:v>200.13350664084825</c:v>
                </c:pt>
                <c:pt idx="43">
                  <c:v>206.02235391464112</c:v>
                </c:pt>
                <c:pt idx="44">
                  <c:v>212.08447813139131</c:v>
                </c:pt>
                <c:pt idx="45">
                  <c:v>218.32497789487721</c:v>
                </c:pt>
                <c:pt idx="46">
                  <c:v>224.74910183322592</c:v>
                </c:pt>
                <c:pt idx="47">
                  <c:v>231.36225301331845</c:v>
                </c:pt>
                <c:pt idx="48">
                  <c:v>238.16999348508801</c:v>
                </c:pt>
                <c:pt idx="49">
                  <c:v>245.17804895953122</c:v>
                </c:pt>
                <c:pt idx="50">
                  <c:v>252.39231362436917</c:v>
                </c:pt>
                <c:pt idx="51">
                  <c:v>259.81885510140631</c:v>
                </c:pt>
                <c:pt idx="52">
                  <c:v>267.46391954975797</c:v>
                </c:pt>
                <c:pt idx="53">
                  <c:v>275.33393691923862</c:v>
                </c:pt>
                <c:pt idx="54">
                  <c:v>283.43552635832845</c:v>
                </c:pt>
                <c:pt idx="55">
                  <c:v>291.77550178126751</c:v>
                </c:pt>
                <c:pt idx="56">
                  <c:v>300.36087759895912</c:v>
                </c:pt>
                <c:pt idx="57">
                  <c:v>309.19887461850288</c:v>
                </c:pt>
                <c:pt idx="58">
                  <c:v>318.29692611631918</c:v>
                </c:pt>
                <c:pt idx="59">
                  <c:v>327.66268408997252</c:v>
                </c:pt>
                <c:pt idx="60">
                  <c:v>337.30402569395295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13-41BD-9E39-E157EA716958}"/>
            </c:ext>
          </c:extLst>
        </c:ser>
        <c:ser>
          <c:idx val="0"/>
          <c:order val="1"/>
          <c:tx>
            <c:v>Opnåelig dosis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'Data, kurver'!$G$23:$G$83</c:f>
              <c:numCache>
                <c:formatCode>General</c:formatCode>
                <c:ptCount val="6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</c:numCache>
            </c:numRef>
          </c:xVal>
          <c:yVal>
            <c:numRef>
              <c:f>'Data, kurver'!$J$23:$J$83</c:f>
              <c:numCache>
                <c:formatCode>General</c:formatCode>
                <c:ptCount val="61"/>
                <c:pt idx="0">
                  <c:v>44.770320848853316</c:v>
                </c:pt>
                <c:pt idx="1">
                  <c:v>46.087669384352317</c:v>
                </c:pt>
                <c:pt idx="2">
                  <c:v>47.443780366290788</c:v>
                </c:pt>
                <c:pt idx="3">
                  <c:v>48.839794363936065</c:v>
                </c:pt>
                <c:pt idx="4">
                  <c:v>50.276885507343671</c:v>
                </c:pt>
                <c:pt idx="5">
                  <c:v>51.756262474869835</c:v>
                </c:pt>
                <c:pt idx="6">
                  <c:v>53.279169509741315</c:v>
                </c:pt>
                <c:pt idx="7">
                  <c:v>54.846887466537211</c:v>
                </c:pt>
                <c:pt idx="8">
                  <c:v>56.460734888463193</c:v>
                </c:pt>
                <c:pt idx="9">
                  <c:v>58.122069116324099</c:v>
                </c:pt>
                <c:pt idx="10">
                  <c:v>59.832287430127458</c:v>
                </c:pt>
                <c:pt idx="11">
                  <c:v>61.592828224278428</c:v>
                </c:pt>
                <c:pt idx="12">
                  <c:v>63.405172217354206</c:v>
                </c:pt>
                <c:pt idx="13">
                  <c:v>65.270843697475698</c:v>
                </c:pt>
                <c:pt idx="14">
                  <c:v>67.191411804323565</c:v>
                </c:pt>
                <c:pt idx="15">
                  <c:v>69.168491848877309</c:v>
                </c:pt>
                <c:pt idx="16">
                  <c:v>71.203746671986906</c:v>
                </c:pt>
                <c:pt idx="17">
                  <c:v>73.298888042920069</c:v>
                </c:pt>
                <c:pt idx="18">
                  <c:v>75.455678099061004</c:v>
                </c:pt>
                <c:pt idx="19">
                  <c:v>77.675930827971882</c:v>
                </c:pt>
                <c:pt idx="20">
                  <c:v>79.961513593063259</c:v>
                </c:pt>
                <c:pt idx="21">
                  <c:v>82.314348704156814</c:v>
                </c:pt>
                <c:pt idx="22">
                  <c:v>84.736415034261142</c:v>
                </c:pt>
                <c:pt idx="23">
                  <c:v>87.229749683920659</c:v>
                </c:pt>
                <c:pt idx="24">
                  <c:v>89.796449694537202</c:v>
                </c:pt>
                <c:pt idx="25">
                  <c:v>92.438673812105435</c:v>
                </c:pt>
                <c:pt idx="26">
                  <c:v>95.158644302845531</c:v>
                </c:pt>
                <c:pt idx="27">
                  <c:v>97.95864882225996</c:v>
                </c:pt>
                <c:pt idx="28">
                  <c:v>100.84104233918673</c:v>
                </c:pt>
                <c:pt idx="29">
                  <c:v>103.8082491164668</c:v>
                </c:pt>
                <c:pt idx="30">
                  <c:v>106.86276474989219</c:v>
                </c:pt>
                <c:pt idx="31">
                  <c:v>110.00715826714908</c:v>
                </c:pt>
                <c:pt idx="32">
                  <c:v>113.24407428852146</c:v>
                </c:pt>
                <c:pt idx="33">
                  <c:v>116.57623525117282</c:v>
                </c:pt>
                <c:pt idx="34">
                  <c:v>120.00644369887601</c:v>
                </c:pt>
                <c:pt idx="35">
                  <c:v>123.53758463911808</c:v>
                </c:pt>
                <c:pt idx="36">
                  <c:v>127.17262796956126</c:v>
                </c:pt>
                <c:pt idx="37">
                  <c:v>130.91463097590227</c:v>
                </c:pt>
                <c:pt idx="38">
                  <c:v>134.76674090322962</c:v>
                </c:pt>
                <c:pt idx="39">
                  <c:v>138.73219760304215</c:v>
                </c:pt>
                <c:pt idx="40">
                  <c:v>142.81433625815544</c:v>
                </c:pt>
                <c:pt idx="41">
                  <c:v>147.01659018778659</c:v>
                </c:pt>
                <c:pt idx="42">
                  <c:v>151.34249373517869</c:v>
                </c:pt>
                <c:pt idx="43">
                  <c:v>155.79568524019137</c:v>
                </c:pt>
                <c:pt idx="44">
                  <c:v>160.37991009935914</c:v>
                </c:pt>
                <c:pt idx="45">
                  <c:v>165.09902391599067</c:v>
                </c:pt>
                <c:pt idx="46">
                  <c:v>169.95699574295867</c:v>
                </c:pt>
                <c:pt idx="47">
                  <c:v>174.95791142090673</c:v>
                </c:pt>
                <c:pt idx="48">
                  <c:v>180.10597701468282</c:v>
                </c:pt>
                <c:pt idx="49">
                  <c:v>185.40552235088705</c:v>
                </c:pt>
                <c:pt idx="50">
                  <c:v>190.86100465951168</c:v>
                </c:pt>
                <c:pt idx="51">
                  <c:v>196.47701232273391</c:v>
                </c:pt>
                <c:pt idx="52">
                  <c:v>202.25826873401564</c:v>
                </c:pt>
                <c:pt idx="53">
                  <c:v>208.20963627075608</c:v>
                </c:pt>
                <c:pt idx="54">
                  <c:v>214.33612038383757</c:v>
                </c:pt>
                <c:pt idx="55">
                  <c:v>220.64287380750477</c:v>
                </c:pt>
                <c:pt idx="56">
                  <c:v>227.13520089311808</c:v>
                </c:pt>
                <c:pt idx="57">
                  <c:v>233.81856207042543</c:v>
                </c:pt>
                <c:pt idx="58">
                  <c:v>240.69857844010596</c:v>
                </c:pt>
                <c:pt idx="59">
                  <c:v>247.78103650144649</c:v>
                </c:pt>
                <c:pt idx="60">
                  <c:v>255.07189301912922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13-41BD-9E39-E157EA716958}"/>
            </c:ext>
          </c:extLst>
        </c:ser>
        <c:ser>
          <c:idx val="7"/>
          <c:order val="2"/>
          <c:tx>
            <c:v>Målinger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xVal>
            <c:numRef>
              <c:f>'CT-Abdomen'!$F$10:$F$39</c:f>
              <c:numCache>
                <c:formatCode>General</c:formatCode>
                <c:ptCount val="30"/>
              </c:numCache>
            </c:numRef>
          </c:xVal>
          <c:yVal>
            <c:numRef>
              <c:f>'CT-Abdomen'!$C$10:$C$39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13-41BD-9E39-E157EA716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934392"/>
        <c:axId val="806927504"/>
      </c:scatterChart>
      <c:valAx>
        <c:axId val="806934392"/>
        <c:scaling>
          <c:orientation val="minMax"/>
          <c:max val="7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800"/>
                  <a:t>Vægt, kg</a:t>
                </a:r>
              </a:p>
            </c:rich>
          </c:tx>
          <c:layout>
            <c:manualLayout>
              <c:xMode val="edge"/>
              <c:yMode val="edge"/>
              <c:x val="0.8617033842165992"/>
              <c:y val="0.918421632498775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06927504"/>
        <c:crossesAt val="0"/>
        <c:crossBetween val="midCat"/>
      </c:valAx>
      <c:valAx>
        <c:axId val="806927504"/>
        <c:scaling>
          <c:orientation val="minMax"/>
          <c:max val="4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 sz="1800"/>
                  <a:t>DLP, m</a:t>
                </a:r>
                <a:r>
                  <a:rPr lang="da-DK" sz="1800" baseline="0"/>
                  <a:t>Gy</a:t>
                </a:r>
                <a:r>
                  <a:rPr lang="da-DK" sz="1800" baseline="0">
                    <a:sym typeface="Symbol" panose="05050102010706020507" pitchFamily="18" charset="2"/>
                  </a:rPr>
                  <a:t>cm</a:t>
                </a:r>
                <a:endParaRPr lang="da-DK" sz="1800" baseline="30000"/>
              </a:p>
            </c:rich>
          </c:tx>
          <c:layout>
            <c:manualLayout>
              <c:xMode val="edge"/>
              <c:yMode val="edge"/>
              <c:x val="3.548098602756191E-2"/>
              <c:y val="3.88656790333753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06934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5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5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5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5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E22"/>
  <sheetViews>
    <sheetView workbookViewId="0">
      <selection activeCell="A2" sqref="A2:B2"/>
    </sheetView>
  </sheetViews>
  <sheetFormatPr baseColWidth="10" defaultColWidth="9.140625" defaultRowHeight="15" x14ac:dyDescent="0.25"/>
  <cols>
    <col min="1" max="1" width="44.140625" style="3" customWidth="1"/>
    <col min="2" max="2" width="40.7109375" style="3" customWidth="1"/>
    <col min="3" max="3" width="11.7109375" style="3" bestFit="1" customWidth="1"/>
    <col min="4" max="4" width="26.7109375" style="3" bestFit="1" customWidth="1"/>
    <col min="5" max="16384" width="9.140625" style="3"/>
  </cols>
  <sheetData>
    <row r="1" spans="1:5" ht="27" thickBot="1" x14ac:dyDescent="0.45">
      <c r="A1" s="58" t="s">
        <v>47</v>
      </c>
      <c r="B1" s="52"/>
    </row>
    <row r="2" spans="1:5" ht="30" customHeight="1" x14ac:dyDescent="0.35">
      <c r="A2" s="51" t="s">
        <v>73</v>
      </c>
      <c r="B2" s="52"/>
    </row>
    <row r="3" spans="1:5" s="1" customFormat="1" x14ac:dyDescent="0.25">
      <c r="A3" s="9" t="s">
        <v>48</v>
      </c>
      <c r="B3" s="20"/>
      <c r="E3" s="4"/>
    </row>
    <row r="4" spans="1:5" x14ac:dyDescent="0.25">
      <c r="A4" s="9" t="s">
        <v>49</v>
      </c>
      <c r="B4" s="21"/>
      <c r="C4" s="2"/>
      <c r="D4" s="2"/>
      <c r="E4" s="4"/>
    </row>
    <row r="5" spans="1:5" x14ac:dyDescent="0.25">
      <c r="A5" s="9" t="s">
        <v>50</v>
      </c>
      <c r="B5" s="20"/>
    </row>
    <row r="6" spans="1:5" x14ac:dyDescent="0.25">
      <c r="A6" s="9" t="s">
        <v>51</v>
      </c>
      <c r="B6" s="20"/>
    </row>
    <row r="7" spans="1:5" x14ac:dyDescent="0.25">
      <c r="A7" s="9" t="s">
        <v>52</v>
      </c>
      <c r="B7" s="21"/>
    </row>
    <row r="8" spans="1:5" x14ac:dyDescent="0.25">
      <c r="A8" s="9" t="s">
        <v>0</v>
      </c>
      <c r="B8" s="21"/>
    </row>
    <row r="9" spans="1:5" x14ac:dyDescent="0.25">
      <c r="A9" s="9" t="s">
        <v>17</v>
      </c>
      <c r="B9" s="21"/>
    </row>
    <row r="10" spans="1:5" ht="15" customHeight="1" x14ac:dyDescent="0.25">
      <c r="A10" s="9" t="s">
        <v>53</v>
      </c>
      <c r="B10" s="22"/>
    </row>
    <row r="11" spans="1:5" ht="15.75" thickBot="1" x14ac:dyDescent="0.3">
      <c r="A11" s="15" t="s">
        <v>54</v>
      </c>
      <c r="B11" s="23"/>
    </row>
    <row r="12" spans="1:5" ht="14.45" customHeight="1" x14ac:dyDescent="0.25">
      <c r="A12" s="59" t="s">
        <v>3</v>
      </c>
      <c r="B12" s="60"/>
    </row>
    <row r="13" spans="1:5" ht="15.75" thickBot="1" x14ac:dyDescent="0.3">
      <c r="A13" s="61"/>
      <c r="B13" s="62"/>
    </row>
    <row r="14" spans="1:5" x14ac:dyDescent="0.25">
      <c r="A14" s="53"/>
      <c r="B14" s="54"/>
    </row>
    <row r="15" spans="1:5" x14ac:dyDescent="0.25">
      <c r="A15" s="55"/>
      <c r="B15" s="54"/>
    </row>
    <row r="16" spans="1:5" x14ac:dyDescent="0.25">
      <c r="A16" s="55"/>
      <c r="B16" s="54"/>
    </row>
    <row r="17" spans="1:5" x14ac:dyDescent="0.25">
      <c r="A17" s="55"/>
      <c r="B17" s="54"/>
    </row>
    <row r="18" spans="1:5" x14ac:dyDescent="0.25">
      <c r="A18" s="55"/>
      <c r="B18" s="54"/>
    </row>
    <row r="19" spans="1:5" x14ac:dyDescent="0.25">
      <c r="A19" s="55"/>
      <c r="B19" s="54"/>
    </row>
    <row r="20" spans="1:5" ht="15.75" thickBot="1" x14ac:dyDescent="0.3">
      <c r="A20" s="56"/>
      <c r="B20" s="57"/>
      <c r="E20" s="16"/>
    </row>
    <row r="21" spans="1:5" ht="15" customHeight="1" x14ac:dyDescent="0.25">
      <c r="A21" s="47" t="s">
        <v>72</v>
      </c>
      <c r="B21" s="48"/>
    </row>
    <row r="22" spans="1:5" ht="15" customHeight="1" thickBot="1" x14ac:dyDescent="0.3">
      <c r="A22" s="49"/>
      <c r="B22" s="50"/>
    </row>
  </sheetData>
  <mergeCells count="5">
    <mergeCell ref="A21:B22"/>
    <mergeCell ref="A2:B2"/>
    <mergeCell ref="A14:B20"/>
    <mergeCell ref="A1:B1"/>
    <mergeCell ref="A12:B13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4">
    <pageSetUpPr fitToPage="1"/>
  </sheetPr>
  <dimension ref="A1:O154"/>
  <sheetViews>
    <sheetView workbookViewId="0">
      <selection activeCell="I3" sqref="I3"/>
    </sheetView>
  </sheetViews>
  <sheetFormatPr baseColWidth="10" defaultColWidth="9.140625" defaultRowHeight="15" x14ac:dyDescent="0.25"/>
  <cols>
    <col min="1" max="1" width="12.5703125" style="1" customWidth="1"/>
    <col min="2" max="2" width="18.5703125" style="1" customWidth="1"/>
    <col min="3" max="4" width="13.7109375" style="1" customWidth="1"/>
    <col min="5" max="6" width="18.7109375" style="1" customWidth="1"/>
    <col min="7" max="7" width="20.7109375" style="1" customWidth="1"/>
    <col min="8" max="9" width="15.7109375" style="1" customWidth="1"/>
    <col min="10" max="10" width="19" style="1" customWidth="1"/>
    <col min="11" max="11" width="21.5703125" style="12" customWidth="1"/>
    <col min="12" max="12" width="9.140625" style="1"/>
    <col min="13" max="13" width="16.85546875" style="1" bestFit="1" customWidth="1"/>
    <col min="14" max="14" width="12.7109375" style="1" customWidth="1"/>
    <col min="15" max="15" width="13.5703125" style="1" bestFit="1" customWidth="1"/>
    <col min="16" max="16384" width="9.140625" style="1"/>
  </cols>
  <sheetData>
    <row r="1" spans="1:15" ht="18.75" customHeight="1" x14ac:dyDescent="0.25">
      <c r="A1" s="72" t="s">
        <v>55</v>
      </c>
      <c r="B1" s="73"/>
      <c r="C1" s="73"/>
      <c r="D1" s="73"/>
      <c r="E1" s="73"/>
      <c r="F1" s="73"/>
      <c r="G1" s="73"/>
      <c r="H1" s="73"/>
      <c r="I1" s="73"/>
      <c r="J1" s="73"/>
      <c r="K1" s="74"/>
    </row>
    <row r="2" spans="1:15" ht="18.75" customHeight="1" x14ac:dyDescent="0.25">
      <c r="A2" s="75"/>
      <c r="B2" s="76"/>
      <c r="C2" s="76"/>
      <c r="D2" s="76"/>
      <c r="E2" s="76"/>
      <c r="F2" s="76"/>
      <c r="G2" s="76"/>
      <c r="H2" s="76"/>
      <c r="I2" s="76"/>
      <c r="J2" s="76"/>
      <c r="K2" s="77"/>
    </row>
    <row r="3" spans="1:15" ht="18.75" customHeight="1" x14ac:dyDescent="0.25">
      <c r="A3" s="122" t="s">
        <v>69</v>
      </c>
      <c r="B3" s="119"/>
      <c r="C3" s="119"/>
      <c r="D3" s="119"/>
      <c r="E3" s="119"/>
      <c r="F3" s="119"/>
      <c r="G3" s="119"/>
      <c r="H3" s="119"/>
      <c r="I3" s="120" t="s">
        <v>72</v>
      </c>
      <c r="J3" s="120"/>
      <c r="K3" s="121"/>
    </row>
    <row r="4" spans="1:15" ht="15" customHeight="1" x14ac:dyDescent="0.25">
      <c r="A4" s="70" t="s">
        <v>56</v>
      </c>
      <c r="B4" s="71"/>
      <c r="C4" s="27"/>
      <c r="D4" s="27"/>
      <c r="E4" s="65" t="s">
        <v>57</v>
      </c>
      <c r="F4" s="66"/>
      <c r="G4" s="11"/>
      <c r="H4" s="65" t="s">
        <v>58</v>
      </c>
      <c r="I4" s="69"/>
      <c r="J4" s="66"/>
      <c r="K4" s="26"/>
    </row>
    <row r="5" spans="1:15" ht="15" customHeight="1" x14ac:dyDescent="0.25">
      <c r="A5" s="70" t="s">
        <v>12</v>
      </c>
      <c r="B5" s="71"/>
      <c r="C5" s="78"/>
      <c r="D5" s="79"/>
      <c r="E5" s="65" t="s">
        <v>15</v>
      </c>
      <c r="F5" s="66"/>
      <c r="G5" s="11"/>
      <c r="H5" s="65" t="s">
        <v>16</v>
      </c>
      <c r="I5" s="69"/>
      <c r="J5" s="66"/>
      <c r="K5" s="26"/>
    </row>
    <row r="6" spans="1:15" x14ac:dyDescent="0.25">
      <c r="A6" s="80" t="s">
        <v>1</v>
      </c>
      <c r="B6" s="66"/>
      <c r="C6" s="81"/>
      <c r="D6" s="82"/>
      <c r="E6" s="65" t="s">
        <v>65</v>
      </c>
      <c r="F6" s="66"/>
      <c r="G6" s="11"/>
      <c r="H6" s="65" t="s">
        <v>19</v>
      </c>
      <c r="I6" s="69"/>
      <c r="J6" s="66"/>
      <c r="K6" s="26"/>
    </row>
    <row r="7" spans="1:15" x14ac:dyDescent="0.25">
      <c r="A7" s="80" t="s">
        <v>2</v>
      </c>
      <c r="B7" s="66"/>
      <c r="C7" s="81"/>
      <c r="D7" s="82"/>
      <c r="E7" s="65" t="s">
        <v>59</v>
      </c>
      <c r="F7" s="66"/>
      <c r="G7" s="11"/>
      <c r="H7" s="65" t="s">
        <v>18</v>
      </c>
      <c r="I7" s="69"/>
      <c r="J7" s="66"/>
      <c r="K7" s="26"/>
    </row>
    <row r="8" spans="1:15" ht="18.75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4"/>
    </row>
    <row r="9" spans="1:15" ht="18" customHeight="1" x14ac:dyDescent="0.35">
      <c r="A9" s="7" t="s">
        <v>13</v>
      </c>
      <c r="B9" s="25" t="s">
        <v>7</v>
      </c>
      <c r="C9" s="25" t="s">
        <v>6</v>
      </c>
      <c r="D9" s="25" t="s">
        <v>14</v>
      </c>
      <c r="E9" s="19" t="s">
        <v>60</v>
      </c>
      <c r="F9" s="19" t="s">
        <v>61</v>
      </c>
      <c r="G9" s="19" t="s">
        <v>62</v>
      </c>
      <c r="H9" s="19" t="s">
        <v>21</v>
      </c>
      <c r="I9" s="19" t="s">
        <v>44</v>
      </c>
      <c r="J9" s="65" t="s">
        <v>3</v>
      </c>
      <c r="K9" s="66"/>
      <c r="M9" s="89" t="s">
        <v>22</v>
      </c>
      <c r="N9" s="89"/>
      <c r="O9" s="89"/>
    </row>
    <row r="10" spans="1:15" ht="15" customHeight="1" x14ac:dyDescent="0.35">
      <c r="A10" s="5"/>
      <c r="B10" s="39"/>
      <c r="C10" s="39"/>
      <c r="D10" s="10"/>
      <c r="E10" s="10"/>
      <c r="F10" s="5"/>
      <c r="G10" s="5"/>
      <c r="H10" s="39"/>
      <c r="I10" s="24"/>
      <c r="J10" s="67"/>
      <c r="K10" s="68"/>
      <c r="M10" s="42" t="s">
        <v>23</v>
      </c>
      <c r="N10" s="43" t="s">
        <v>45</v>
      </c>
      <c r="O10" s="43" t="s">
        <v>46</v>
      </c>
    </row>
    <row r="11" spans="1:15" x14ac:dyDescent="0.25">
      <c r="A11" s="5"/>
      <c r="B11" s="39"/>
      <c r="C11" s="39"/>
      <c r="D11" s="10"/>
      <c r="E11" s="10"/>
      <c r="F11" s="5"/>
      <c r="G11" s="5"/>
      <c r="H11" s="39"/>
      <c r="I11" s="24"/>
      <c r="J11" s="67"/>
      <c r="K11" s="68"/>
      <c r="M11" s="5" t="s">
        <v>24</v>
      </c>
      <c r="N11" s="27">
        <v>28</v>
      </c>
      <c r="O11" s="27">
        <v>403</v>
      </c>
    </row>
    <row r="12" spans="1:15" x14ac:dyDescent="0.25">
      <c r="A12" s="5"/>
      <c r="B12" s="39"/>
      <c r="C12" s="39"/>
      <c r="D12" s="10"/>
      <c r="E12" s="10"/>
      <c r="F12" s="5"/>
      <c r="G12" s="5"/>
      <c r="H12" s="39"/>
      <c r="I12" s="24"/>
      <c r="J12" s="67"/>
      <c r="K12" s="68"/>
      <c r="M12" s="5" t="s">
        <v>25</v>
      </c>
      <c r="N12" s="27">
        <v>27</v>
      </c>
      <c r="O12" s="27">
        <v>398</v>
      </c>
    </row>
    <row r="13" spans="1:15" x14ac:dyDescent="0.25">
      <c r="A13" s="5"/>
      <c r="B13" s="39"/>
      <c r="C13" s="39"/>
      <c r="D13" s="10"/>
      <c r="E13" s="10"/>
      <c r="F13" s="5"/>
      <c r="G13" s="5"/>
      <c r="H13" s="39"/>
      <c r="I13" s="24"/>
      <c r="J13" s="67"/>
      <c r="K13" s="68"/>
      <c r="M13" s="5" t="s">
        <v>26</v>
      </c>
      <c r="N13" s="27">
        <v>31</v>
      </c>
      <c r="O13" s="27">
        <v>516</v>
      </c>
    </row>
    <row r="14" spans="1:15" x14ac:dyDescent="0.25">
      <c r="A14" s="5"/>
      <c r="B14" s="39"/>
      <c r="C14" s="39"/>
      <c r="D14" s="10"/>
      <c r="E14" s="10"/>
      <c r="F14" s="5" t="s">
        <v>20</v>
      </c>
      <c r="G14" s="5"/>
      <c r="H14" s="39"/>
      <c r="I14" s="24"/>
      <c r="J14" s="67"/>
      <c r="K14" s="68"/>
      <c r="M14" s="5" t="s">
        <v>27</v>
      </c>
      <c r="N14" s="27">
        <v>39</v>
      </c>
      <c r="O14" s="27">
        <v>679</v>
      </c>
    </row>
    <row r="15" spans="1:15" x14ac:dyDescent="0.25">
      <c r="A15" s="5"/>
      <c r="B15" s="39"/>
      <c r="C15" s="39"/>
      <c r="D15" s="10"/>
      <c r="E15" s="10"/>
      <c r="F15" s="5"/>
      <c r="G15" s="5"/>
      <c r="H15" s="39"/>
      <c r="I15" s="24"/>
      <c r="J15" s="67"/>
      <c r="K15" s="68"/>
    </row>
    <row r="16" spans="1:15" x14ac:dyDescent="0.25">
      <c r="A16" s="5"/>
      <c r="B16" s="39"/>
      <c r="C16" s="39"/>
      <c r="D16" s="10"/>
      <c r="E16" s="10"/>
      <c r="F16" s="5"/>
      <c r="G16" s="5"/>
      <c r="H16" s="39"/>
      <c r="I16" s="24"/>
      <c r="J16" s="67"/>
      <c r="K16" s="68"/>
    </row>
    <row r="17" spans="1:11" x14ac:dyDescent="0.25">
      <c r="A17" s="11"/>
      <c r="B17" s="39"/>
      <c r="C17" s="39"/>
      <c r="D17" s="10"/>
      <c r="E17" s="10"/>
      <c r="F17" s="11"/>
      <c r="G17" s="5"/>
      <c r="H17" s="39"/>
      <c r="I17" s="24"/>
      <c r="J17" s="67"/>
      <c r="K17" s="68"/>
    </row>
    <row r="18" spans="1:11" x14ac:dyDescent="0.25">
      <c r="A18" s="5"/>
      <c r="B18" s="39"/>
      <c r="C18" s="39"/>
      <c r="D18" s="10"/>
      <c r="E18" s="10"/>
      <c r="F18" s="5"/>
      <c r="G18" s="5"/>
      <c r="H18" s="39"/>
      <c r="I18" s="24"/>
      <c r="J18" s="67"/>
      <c r="K18" s="68"/>
    </row>
    <row r="19" spans="1:11" x14ac:dyDescent="0.25">
      <c r="A19" s="5"/>
      <c r="B19" s="39"/>
      <c r="C19" s="39"/>
      <c r="D19" s="10"/>
      <c r="E19" s="10"/>
      <c r="F19" s="5"/>
      <c r="G19" s="5"/>
      <c r="H19" s="39"/>
      <c r="I19" s="24"/>
      <c r="J19" s="67"/>
      <c r="K19" s="68"/>
    </row>
    <row r="20" spans="1:11" x14ac:dyDescent="0.25">
      <c r="A20" s="5"/>
      <c r="B20" s="39"/>
      <c r="C20" s="39"/>
      <c r="D20" s="10"/>
      <c r="E20" s="10"/>
      <c r="F20" s="5"/>
      <c r="G20" s="5"/>
      <c r="H20" s="39"/>
      <c r="I20" s="24"/>
      <c r="J20" s="67"/>
      <c r="K20" s="68"/>
    </row>
    <row r="21" spans="1:11" x14ac:dyDescent="0.25">
      <c r="A21" s="5"/>
      <c r="B21" s="39"/>
      <c r="C21" s="39"/>
      <c r="D21" s="10"/>
      <c r="E21" s="10"/>
      <c r="F21" s="5"/>
      <c r="G21" s="5"/>
      <c r="H21" s="39"/>
      <c r="I21" s="24"/>
      <c r="J21" s="67"/>
      <c r="K21" s="68"/>
    </row>
    <row r="22" spans="1:11" ht="17.25" customHeight="1" x14ac:dyDescent="0.25">
      <c r="A22" s="5"/>
      <c r="B22" s="39"/>
      <c r="C22" s="39"/>
      <c r="D22" s="10"/>
      <c r="E22" s="10"/>
      <c r="F22" s="5"/>
      <c r="G22" s="5"/>
      <c r="H22" s="39"/>
      <c r="I22" s="24"/>
      <c r="J22" s="67"/>
      <c r="K22" s="68"/>
    </row>
    <row r="23" spans="1:11" x14ac:dyDescent="0.25">
      <c r="A23" s="5"/>
      <c r="B23" s="39"/>
      <c r="C23" s="39"/>
      <c r="D23" s="10"/>
      <c r="E23" s="10"/>
      <c r="F23" s="5"/>
      <c r="G23" s="5"/>
      <c r="H23" s="39"/>
      <c r="I23" s="24"/>
      <c r="J23" s="67"/>
      <c r="K23" s="68"/>
    </row>
    <row r="24" spans="1:11" x14ac:dyDescent="0.25">
      <c r="A24" s="5"/>
      <c r="B24" s="39"/>
      <c r="C24" s="39"/>
      <c r="D24" s="10"/>
      <c r="E24" s="10"/>
      <c r="F24" s="5"/>
      <c r="G24" s="5"/>
      <c r="H24" s="39"/>
      <c r="I24" s="24"/>
      <c r="J24" s="67"/>
      <c r="K24" s="68"/>
    </row>
    <row r="25" spans="1:11" x14ac:dyDescent="0.25">
      <c r="A25" s="5"/>
      <c r="B25" s="39"/>
      <c r="C25" s="39"/>
      <c r="D25" s="10"/>
      <c r="E25" s="10"/>
      <c r="F25" s="5"/>
      <c r="G25" s="5"/>
      <c r="H25" s="39"/>
      <c r="I25" s="24"/>
      <c r="J25" s="67"/>
      <c r="K25" s="68"/>
    </row>
    <row r="26" spans="1:11" x14ac:dyDescent="0.25">
      <c r="A26" s="5"/>
      <c r="B26" s="39"/>
      <c r="C26" s="39"/>
      <c r="D26" s="10"/>
      <c r="E26" s="10"/>
      <c r="F26" s="5"/>
      <c r="G26" s="5"/>
      <c r="H26" s="39"/>
      <c r="I26" s="24"/>
      <c r="J26" s="67"/>
      <c r="K26" s="68"/>
    </row>
    <row r="27" spans="1:11" x14ac:dyDescent="0.25">
      <c r="A27" s="5"/>
      <c r="B27" s="39"/>
      <c r="C27" s="39"/>
      <c r="D27" s="10"/>
      <c r="E27" s="10"/>
      <c r="F27" s="5"/>
      <c r="G27" s="5"/>
      <c r="H27" s="39"/>
      <c r="I27" s="24"/>
      <c r="J27" s="67"/>
      <c r="K27" s="68"/>
    </row>
    <row r="28" spans="1:11" x14ac:dyDescent="0.25">
      <c r="A28" s="5"/>
      <c r="B28" s="39"/>
      <c r="C28" s="39"/>
      <c r="D28" s="10"/>
      <c r="E28" s="10"/>
      <c r="F28" s="5"/>
      <c r="G28" s="5"/>
      <c r="H28" s="39"/>
      <c r="I28" s="24"/>
      <c r="J28" s="67"/>
      <c r="K28" s="68"/>
    </row>
    <row r="29" spans="1:11" x14ac:dyDescent="0.25">
      <c r="A29" s="5"/>
      <c r="B29" s="39"/>
      <c r="C29" s="39"/>
      <c r="D29" s="10"/>
      <c r="E29" s="10"/>
      <c r="F29" s="5"/>
      <c r="G29" s="5"/>
      <c r="H29" s="39"/>
      <c r="I29" s="24"/>
      <c r="J29" s="67"/>
      <c r="K29" s="68"/>
    </row>
    <row r="30" spans="1:11" x14ac:dyDescent="0.25">
      <c r="A30" s="5"/>
      <c r="B30" s="39"/>
      <c r="C30" s="39"/>
      <c r="D30" s="10"/>
      <c r="E30" s="10"/>
      <c r="F30" s="5"/>
      <c r="G30" s="5"/>
      <c r="H30" s="39"/>
      <c r="I30" s="24"/>
      <c r="J30" s="67"/>
      <c r="K30" s="68"/>
    </row>
    <row r="31" spans="1:11" x14ac:dyDescent="0.25">
      <c r="A31" s="5"/>
      <c r="B31" s="39"/>
      <c r="C31" s="39"/>
      <c r="D31" s="10"/>
      <c r="E31" s="10"/>
      <c r="F31" s="5"/>
      <c r="G31" s="5"/>
      <c r="H31" s="39"/>
      <c r="I31" s="24"/>
      <c r="J31" s="67"/>
      <c r="K31" s="68"/>
    </row>
    <row r="32" spans="1:11" x14ac:dyDescent="0.25">
      <c r="A32" s="6"/>
      <c r="B32" s="39"/>
      <c r="C32" s="39"/>
      <c r="D32" s="10"/>
      <c r="E32" s="10"/>
      <c r="F32" s="6"/>
      <c r="G32" s="5"/>
      <c r="H32" s="41"/>
      <c r="I32" s="37"/>
      <c r="J32" s="67"/>
      <c r="K32" s="68"/>
    </row>
    <row r="33" spans="1:11" x14ac:dyDescent="0.25">
      <c r="A33" s="5"/>
      <c r="B33" s="39"/>
      <c r="C33" s="39"/>
      <c r="D33" s="10"/>
      <c r="E33" s="10"/>
      <c r="F33" s="5"/>
      <c r="G33" s="5"/>
      <c r="H33" s="39"/>
      <c r="I33" s="24"/>
      <c r="J33" s="67"/>
      <c r="K33" s="68"/>
    </row>
    <row r="34" spans="1:11" x14ac:dyDescent="0.25">
      <c r="A34" s="5"/>
      <c r="B34" s="39"/>
      <c r="C34" s="39"/>
      <c r="D34" s="10"/>
      <c r="E34" s="10"/>
      <c r="F34" s="5"/>
      <c r="G34" s="5"/>
      <c r="H34" s="39"/>
      <c r="I34" s="24"/>
      <c r="J34" s="67"/>
      <c r="K34" s="68"/>
    </row>
    <row r="35" spans="1:11" x14ac:dyDescent="0.25">
      <c r="A35" s="5"/>
      <c r="B35" s="39"/>
      <c r="C35" s="39"/>
      <c r="D35" s="10"/>
      <c r="E35" s="10"/>
      <c r="F35" s="5"/>
      <c r="G35" s="5"/>
      <c r="H35" s="39"/>
      <c r="I35" s="24"/>
      <c r="J35" s="67"/>
      <c r="K35" s="68"/>
    </row>
    <row r="36" spans="1:11" x14ac:dyDescent="0.25">
      <c r="A36" s="5"/>
      <c r="B36" s="39"/>
      <c r="C36" s="39"/>
      <c r="D36" s="10"/>
      <c r="E36" s="10"/>
      <c r="F36" s="5"/>
      <c r="G36" s="5"/>
      <c r="H36" s="39"/>
      <c r="I36" s="24"/>
      <c r="J36" s="67"/>
      <c r="K36" s="68"/>
    </row>
    <row r="37" spans="1:11" x14ac:dyDescent="0.25">
      <c r="A37" s="5"/>
      <c r="B37" s="39"/>
      <c r="C37" s="39"/>
      <c r="D37" s="10"/>
      <c r="E37" s="10"/>
      <c r="F37" s="5"/>
      <c r="G37" s="5"/>
      <c r="H37" s="39"/>
      <c r="I37" s="24"/>
      <c r="J37" s="67"/>
      <c r="K37" s="68"/>
    </row>
    <row r="38" spans="1:11" x14ac:dyDescent="0.25">
      <c r="A38" s="5"/>
      <c r="B38" s="39"/>
      <c r="C38" s="39"/>
      <c r="D38" s="10"/>
      <c r="E38" s="10"/>
      <c r="F38" s="5"/>
      <c r="G38" s="5"/>
      <c r="H38" s="39"/>
      <c r="I38" s="24"/>
      <c r="J38" s="67"/>
      <c r="K38" s="68"/>
    </row>
    <row r="39" spans="1:11" x14ac:dyDescent="0.25">
      <c r="A39" s="5"/>
      <c r="B39" s="39"/>
      <c r="C39" s="39"/>
      <c r="D39" s="10"/>
      <c r="E39" s="10"/>
      <c r="F39" s="5"/>
      <c r="G39" s="5"/>
      <c r="H39" s="39"/>
      <c r="I39" s="24"/>
      <c r="J39" s="67"/>
      <c r="K39" s="68"/>
    </row>
    <row r="40" spans="1:11" ht="18.75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4"/>
    </row>
    <row r="41" spans="1:11" ht="15.75" thickBot="1" x14ac:dyDescent="0.3">
      <c r="A41" s="90" t="s">
        <v>3</v>
      </c>
      <c r="B41" s="91"/>
      <c r="C41" s="91"/>
      <c r="D41" s="91"/>
      <c r="E41" s="91"/>
      <c r="F41" s="91"/>
      <c r="G41" s="91"/>
      <c r="H41" s="91"/>
      <c r="I41" s="91"/>
      <c r="J41" s="91"/>
      <c r="K41" s="92"/>
    </row>
    <row r="42" spans="1:11" x14ac:dyDescent="0.25">
      <c r="A42" s="83"/>
      <c r="B42" s="84"/>
      <c r="C42" s="84"/>
      <c r="D42" s="84"/>
      <c r="E42" s="84"/>
      <c r="F42" s="84"/>
      <c r="G42" s="84"/>
      <c r="H42" s="84"/>
      <c r="I42" s="84"/>
      <c r="J42" s="84"/>
      <c r="K42" s="84"/>
    </row>
    <row r="43" spans="1:11" x14ac:dyDescent="0.25">
      <c r="A43" s="85"/>
      <c r="B43" s="86"/>
      <c r="C43" s="86"/>
      <c r="D43" s="86"/>
      <c r="E43" s="86"/>
      <c r="F43" s="86"/>
      <c r="G43" s="86"/>
      <c r="H43" s="86"/>
      <c r="I43" s="86"/>
      <c r="J43" s="86"/>
      <c r="K43" s="86"/>
    </row>
    <row r="44" spans="1:11" x14ac:dyDescent="0.25">
      <c r="A44" s="85"/>
      <c r="B44" s="86"/>
      <c r="C44" s="86"/>
      <c r="D44" s="86"/>
      <c r="E44" s="86"/>
      <c r="F44" s="86"/>
      <c r="G44" s="86"/>
      <c r="H44" s="86"/>
      <c r="I44" s="86"/>
      <c r="J44" s="86"/>
      <c r="K44" s="86"/>
    </row>
    <row r="45" spans="1:11" x14ac:dyDescent="0.25">
      <c r="A45" s="85"/>
      <c r="B45" s="86"/>
      <c r="C45" s="86"/>
      <c r="D45" s="86"/>
      <c r="E45" s="86"/>
      <c r="F45" s="86"/>
      <c r="G45" s="86"/>
      <c r="H45" s="86"/>
      <c r="I45" s="86"/>
      <c r="J45" s="86"/>
      <c r="K45" s="86"/>
    </row>
    <row r="46" spans="1:11" x14ac:dyDescent="0.25">
      <c r="A46" s="85"/>
      <c r="B46" s="86"/>
      <c r="C46" s="86"/>
      <c r="D46" s="86"/>
      <c r="E46" s="86"/>
      <c r="F46" s="86"/>
      <c r="G46" s="86"/>
      <c r="H46" s="86"/>
      <c r="I46" s="86"/>
      <c r="J46" s="86"/>
      <c r="K46" s="86"/>
    </row>
    <row r="47" spans="1:11" x14ac:dyDescent="0.25">
      <c r="A47" s="85"/>
      <c r="B47" s="86"/>
      <c r="C47" s="86"/>
      <c r="D47" s="86"/>
      <c r="E47" s="86"/>
      <c r="F47" s="86"/>
      <c r="G47" s="86"/>
      <c r="H47" s="86"/>
      <c r="I47" s="86"/>
      <c r="J47" s="86"/>
      <c r="K47" s="86"/>
    </row>
    <row r="48" spans="1:11" ht="15.75" thickBot="1" x14ac:dyDescent="0.3">
      <c r="A48" s="87"/>
      <c r="B48" s="88"/>
      <c r="C48" s="88"/>
      <c r="D48" s="88"/>
      <c r="E48" s="88"/>
      <c r="F48" s="88"/>
      <c r="G48" s="88"/>
      <c r="H48" s="88"/>
      <c r="I48" s="88"/>
      <c r="J48" s="88"/>
      <c r="K48" s="88"/>
    </row>
    <row r="49" spans="11:11" x14ac:dyDescent="0.25">
      <c r="K49" s="1"/>
    </row>
    <row r="50" spans="11:11" x14ac:dyDescent="0.25">
      <c r="K50" s="1"/>
    </row>
    <row r="51" spans="11:11" x14ac:dyDescent="0.25">
      <c r="K51" s="1"/>
    </row>
    <row r="52" spans="11:11" x14ac:dyDescent="0.25">
      <c r="K52" s="1"/>
    </row>
    <row r="53" spans="11:11" x14ac:dyDescent="0.25">
      <c r="K53" s="1"/>
    </row>
    <row r="54" spans="11:11" x14ac:dyDescent="0.25">
      <c r="K54" s="1"/>
    </row>
    <row r="55" spans="11:11" x14ac:dyDescent="0.25">
      <c r="K55" s="1"/>
    </row>
    <row r="56" spans="11:11" x14ac:dyDescent="0.25">
      <c r="K56" s="1"/>
    </row>
    <row r="57" spans="11:11" x14ac:dyDescent="0.25">
      <c r="K57" s="1"/>
    </row>
    <row r="58" spans="11:11" x14ac:dyDescent="0.25">
      <c r="K58" s="1"/>
    </row>
    <row r="59" spans="11:11" x14ac:dyDescent="0.25">
      <c r="K59" s="1"/>
    </row>
    <row r="60" spans="11:11" x14ac:dyDescent="0.25">
      <c r="K60" s="1"/>
    </row>
    <row r="61" spans="11:11" x14ac:dyDescent="0.25">
      <c r="K61" s="1"/>
    </row>
    <row r="62" spans="11:11" x14ac:dyDescent="0.25">
      <c r="K62" s="1"/>
    </row>
    <row r="63" spans="11:11" x14ac:dyDescent="0.25">
      <c r="K63" s="1"/>
    </row>
    <row r="64" spans="11:11" x14ac:dyDescent="0.25">
      <c r="K64" s="1"/>
    </row>
    <row r="65" spans="11:11" x14ac:dyDescent="0.25">
      <c r="K65" s="1"/>
    </row>
    <row r="66" spans="11:11" x14ac:dyDescent="0.25">
      <c r="K66" s="1"/>
    </row>
    <row r="67" spans="11:11" x14ac:dyDescent="0.25">
      <c r="K67" s="1"/>
    </row>
    <row r="68" spans="11:11" x14ac:dyDescent="0.25">
      <c r="K68" s="1"/>
    </row>
    <row r="69" spans="11:11" x14ac:dyDescent="0.25">
      <c r="K69" s="1"/>
    </row>
    <row r="70" spans="11:11" x14ac:dyDescent="0.25">
      <c r="K70" s="1"/>
    </row>
    <row r="71" spans="11:11" x14ac:dyDescent="0.25">
      <c r="K71" s="1"/>
    </row>
    <row r="72" spans="11:11" x14ac:dyDescent="0.25">
      <c r="K72" s="1"/>
    </row>
    <row r="73" spans="11:11" x14ac:dyDescent="0.25">
      <c r="K73" s="1"/>
    </row>
    <row r="74" spans="11:11" x14ac:dyDescent="0.25">
      <c r="K74" s="1"/>
    </row>
    <row r="75" spans="11:11" x14ac:dyDescent="0.25">
      <c r="K75" s="1"/>
    </row>
    <row r="76" spans="11:11" x14ac:dyDescent="0.25">
      <c r="K76" s="1"/>
    </row>
    <row r="77" spans="11:11" x14ac:dyDescent="0.25">
      <c r="K77" s="1"/>
    </row>
    <row r="78" spans="11:11" x14ac:dyDescent="0.25">
      <c r="K78" s="1"/>
    </row>
    <row r="79" spans="11:11" x14ac:dyDescent="0.25">
      <c r="K79" s="1"/>
    </row>
    <row r="80" spans="11:11" x14ac:dyDescent="0.25">
      <c r="K80" s="1"/>
    </row>
    <row r="81" spans="11:11" x14ac:dyDescent="0.25">
      <c r="K81" s="1"/>
    </row>
    <row r="82" spans="11:11" x14ac:dyDescent="0.25">
      <c r="K82" s="1"/>
    </row>
    <row r="83" spans="11:11" x14ac:dyDescent="0.25">
      <c r="K83" s="1"/>
    </row>
    <row r="84" spans="11:11" x14ac:dyDescent="0.25">
      <c r="K84" s="1"/>
    </row>
    <row r="85" spans="11:11" x14ac:dyDescent="0.25">
      <c r="K85" s="1"/>
    </row>
    <row r="86" spans="11:11" x14ac:dyDescent="0.25">
      <c r="K86" s="1"/>
    </row>
    <row r="87" spans="11:11" x14ac:dyDescent="0.25">
      <c r="K87" s="1"/>
    </row>
    <row r="88" spans="11:11" x14ac:dyDescent="0.25">
      <c r="K88" s="1"/>
    </row>
    <row r="89" spans="11:11" x14ac:dyDescent="0.25">
      <c r="K89" s="1"/>
    </row>
    <row r="90" spans="11:11" x14ac:dyDescent="0.25">
      <c r="K90" s="1"/>
    </row>
    <row r="91" spans="11:11" x14ac:dyDescent="0.25">
      <c r="K91" s="1"/>
    </row>
    <row r="92" spans="11:11" x14ac:dyDescent="0.25">
      <c r="K92" s="1"/>
    </row>
    <row r="93" spans="11:11" x14ac:dyDescent="0.25">
      <c r="K93" s="1"/>
    </row>
    <row r="94" spans="11:11" x14ac:dyDescent="0.25">
      <c r="K94" s="1"/>
    </row>
    <row r="95" spans="11:11" x14ac:dyDescent="0.25">
      <c r="K95" s="1"/>
    </row>
    <row r="96" spans="11:11" x14ac:dyDescent="0.25">
      <c r="K96" s="1"/>
    </row>
    <row r="97" spans="11:11" x14ac:dyDescent="0.25">
      <c r="K97" s="1"/>
    </row>
    <row r="98" spans="11:11" x14ac:dyDescent="0.25">
      <c r="K98" s="1"/>
    </row>
    <row r="99" spans="11:11" x14ac:dyDescent="0.25">
      <c r="K99" s="1"/>
    </row>
    <row r="100" spans="11:11" x14ac:dyDescent="0.25">
      <c r="K100" s="1"/>
    </row>
    <row r="101" spans="11:11" x14ac:dyDescent="0.25">
      <c r="K101" s="1"/>
    </row>
    <row r="102" spans="11:11" x14ac:dyDescent="0.25">
      <c r="K102" s="1"/>
    </row>
    <row r="103" spans="11:11" x14ac:dyDescent="0.25">
      <c r="K103" s="1"/>
    </row>
    <row r="104" spans="11:11" x14ac:dyDescent="0.25">
      <c r="K104" s="1"/>
    </row>
    <row r="105" spans="11:11" x14ac:dyDescent="0.25">
      <c r="K105" s="1"/>
    </row>
    <row r="106" spans="11:11" x14ac:dyDescent="0.25">
      <c r="K106" s="1"/>
    </row>
    <row r="107" spans="11:11" x14ac:dyDescent="0.25">
      <c r="K107" s="1"/>
    </row>
    <row r="108" spans="11:11" x14ac:dyDescent="0.25">
      <c r="K108" s="1"/>
    </row>
    <row r="109" spans="11:11" x14ac:dyDescent="0.25">
      <c r="K109" s="1"/>
    </row>
    <row r="110" spans="11:11" x14ac:dyDescent="0.25">
      <c r="K110" s="1"/>
    </row>
    <row r="111" spans="11:11" x14ac:dyDescent="0.25">
      <c r="K111" s="1"/>
    </row>
    <row r="112" spans="11:11" x14ac:dyDescent="0.25">
      <c r="K112" s="1"/>
    </row>
    <row r="113" spans="11:11" x14ac:dyDescent="0.25">
      <c r="K113" s="1"/>
    </row>
    <row r="114" spans="11:11" x14ac:dyDescent="0.25">
      <c r="K114" s="1"/>
    </row>
    <row r="115" spans="11:11" x14ac:dyDescent="0.25">
      <c r="K115" s="1"/>
    </row>
    <row r="116" spans="11:11" x14ac:dyDescent="0.25">
      <c r="K116" s="1"/>
    </row>
    <row r="117" spans="11:11" x14ac:dyDescent="0.25">
      <c r="K117" s="1"/>
    </row>
    <row r="118" spans="11:11" x14ac:dyDescent="0.25">
      <c r="K118" s="1"/>
    </row>
    <row r="119" spans="11:11" x14ac:dyDescent="0.25">
      <c r="K119" s="1"/>
    </row>
    <row r="120" spans="11:11" x14ac:dyDescent="0.25">
      <c r="K120" s="1"/>
    </row>
    <row r="121" spans="11:11" x14ac:dyDescent="0.25">
      <c r="K121" s="1"/>
    </row>
    <row r="122" spans="11:11" x14ac:dyDescent="0.25">
      <c r="K122" s="1"/>
    </row>
    <row r="123" spans="11:11" x14ac:dyDescent="0.25">
      <c r="K123" s="1"/>
    </row>
    <row r="124" spans="11:11" x14ac:dyDescent="0.25">
      <c r="K124" s="1"/>
    </row>
    <row r="125" spans="11:11" x14ac:dyDescent="0.25">
      <c r="K125" s="1"/>
    </row>
    <row r="126" spans="11:11" x14ac:dyDescent="0.25">
      <c r="K126" s="1"/>
    </row>
    <row r="127" spans="11:11" x14ac:dyDescent="0.25">
      <c r="K127" s="1"/>
    </row>
    <row r="128" spans="11:11" x14ac:dyDescent="0.25">
      <c r="K128" s="1"/>
    </row>
    <row r="129" spans="11:11" x14ac:dyDescent="0.25">
      <c r="K129" s="1"/>
    </row>
    <row r="130" spans="11:11" x14ac:dyDescent="0.25">
      <c r="K130" s="1"/>
    </row>
    <row r="131" spans="11:11" x14ac:dyDescent="0.25">
      <c r="K131" s="1"/>
    </row>
    <row r="132" spans="11:11" x14ac:dyDescent="0.25">
      <c r="K132" s="1"/>
    </row>
    <row r="133" spans="11:11" x14ac:dyDescent="0.25">
      <c r="K133" s="1"/>
    </row>
    <row r="134" spans="11:11" x14ac:dyDescent="0.25">
      <c r="K134" s="1"/>
    </row>
    <row r="135" spans="11:11" x14ac:dyDescent="0.25">
      <c r="K135" s="1"/>
    </row>
    <row r="136" spans="11:11" x14ac:dyDescent="0.25">
      <c r="K136" s="1"/>
    </row>
    <row r="137" spans="11:11" x14ac:dyDescent="0.25">
      <c r="K137" s="1"/>
    </row>
    <row r="138" spans="11:11" x14ac:dyDescent="0.25">
      <c r="K138" s="1"/>
    </row>
    <row r="139" spans="11:11" x14ac:dyDescent="0.25">
      <c r="K139" s="1"/>
    </row>
    <row r="140" spans="11:11" x14ac:dyDescent="0.25">
      <c r="K140" s="1"/>
    </row>
    <row r="141" spans="11:11" x14ac:dyDescent="0.25">
      <c r="K141" s="1"/>
    </row>
    <row r="142" spans="11:11" x14ac:dyDescent="0.25">
      <c r="K142" s="1"/>
    </row>
    <row r="143" spans="11:11" x14ac:dyDescent="0.25">
      <c r="K143" s="1"/>
    </row>
    <row r="144" spans="11:11" x14ac:dyDescent="0.25">
      <c r="K144" s="1"/>
    </row>
    <row r="145" spans="11:11" x14ac:dyDescent="0.25">
      <c r="K145" s="1"/>
    </row>
    <row r="146" spans="11:11" x14ac:dyDescent="0.25">
      <c r="K146" s="1"/>
    </row>
    <row r="147" spans="11:11" x14ac:dyDescent="0.25">
      <c r="K147" s="1"/>
    </row>
    <row r="148" spans="11:11" x14ac:dyDescent="0.25">
      <c r="K148" s="1"/>
    </row>
    <row r="149" spans="11:11" x14ac:dyDescent="0.25">
      <c r="K149" s="1"/>
    </row>
    <row r="150" spans="11:11" x14ac:dyDescent="0.25">
      <c r="K150" s="1"/>
    </row>
    <row r="151" spans="11:11" x14ac:dyDescent="0.25">
      <c r="K151" s="1"/>
    </row>
    <row r="152" spans="11:11" x14ac:dyDescent="0.25">
      <c r="K152" s="1"/>
    </row>
    <row r="153" spans="11:11" x14ac:dyDescent="0.25">
      <c r="K153" s="1"/>
    </row>
    <row r="154" spans="11:11" x14ac:dyDescent="0.25">
      <c r="K154" s="1"/>
    </row>
  </sheetData>
  <sheetProtection insertRows="0"/>
  <dataConsolidate/>
  <mergeCells count="52">
    <mergeCell ref="M9:O9"/>
    <mergeCell ref="J38:K38"/>
    <mergeCell ref="J39:K39"/>
    <mergeCell ref="A40:K40"/>
    <mergeCell ref="A41:K41"/>
    <mergeCell ref="J18:K18"/>
    <mergeCell ref="J29:K29"/>
    <mergeCell ref="J30:K30"/>
    <mergeCell ref="J31:K31"/>
    <mergeCell ref="J32:K32"/>
    <mergeCell ref="J19:K19"/>
    <mergeCell ref="J20:K20"/>
    <mergeCell ref="J21:K21"/>
    <mergeCell ref="J22:K22"/>
    <mergeCell ref="J23:K23"/>
    <mergeCell ref="J24:K24"/>
    <mergeCell ref="A42:K48"/>
    <mergeCell ref="J33:K33"/>
    <mergeCell ref="J34:K34"/>
    <mergeCell ref="J35:K35"/>
    <mergeCell ref="J36:K36"/>
    <mergeCell ref="J37:K37"/>
    <mergeCell ref="J25:K25"/>
    <mergeCell ref="J26:K26"/>
    <mergeCell ref="J27:K27"/>
    <mergeCell ref="J28:K28"/>
    <mergeCell ref="J13:K13"/>
    <mergeCell ref="J14:K14"/>
    <mergeCell ref="J15:K15"/>
    <mergeCell ref="J16:K16"/>
    <mergeCell ref="J17:K17"/>
    <mergeCell ref="A6:B6"/>
    <mergeCell ref="C6:D6"/>
    <mergeCell ref="E6:F6"/>
    <mergeCell ref="H6:J6"/>
    <mergeCell ref="A7:B7"/>
    <mergeCell ref="C7:D7"/>
    <mergeCell ref="E7:F7"/>
    <mergeCell ref="H7:J7"/>
    <mergeCell ref="H5:J5"/>
    <mergeCell ref="A4:B4"/>
    <mergeCell ref="E4:F4"/>
    <mergeCell ref="A1:K2"/>
    <mergeCell ref="H4:J4"/>
    <mergeCell ref="A5:B5"/>
    <mergeCell ref="C5:D5"/>
    <mergeCell ref="E5:F5"/>
    <mergeCell ref="A8:K8"/>
    <mergeCell ref="J9:K9"/>
    <mergeCell ref="J10:K10"/>
    <mergeCell ref="J11:K11"/>
    <mergeCell ref="J12:K12"/>
  </mergeCells>
  <dataValidations count="7">
    <dataValidation type="whole" errorStyle="warning" allowBlank="1" showInputMessage="1" showErrorMessage="1" error="Tjek kV" prompt="Hvis flere anvendes, angives alle, f.eks. ved dualteknik._x000a_kV fra oversigtsskanning skal ikke registreres." sqref="C4:D4" xr:uid="{00000000-0002-0000-0100-000000000000}">
      <formula1>50</formula1>
      <formula2>150</formula2>
    </dataValidation>
    <dataValidation errorStyle="warning" allowBlank="1" showInputMessage="1" showErrorMessage="1" error="Køn angives med m eller k." sqref="C10:C39" xr:uid="{00000000-0002-0000-0100-000001000000}"/>
    <dataValidation type="decimal" operator="lessThanOrEqual" allowBlank="1" showInputMessage="1" showErrorMessage="1" error="CTDIvol over 150 mGy kan ikke indberettes, mulig fejlindtastning eller summering?" prompt="Angivelse af højde og vægt er ikke obligatorisk for CT cerebrum" sqref="F10:F39" xr:uid="{00000000-0002-0000-0100-000002000000}">
      <formula1>150</formula1>
    </dataValidation>
    <dataValidation allowBlank="1" showInputMessage="1" showErrorMessage="1" prompt="Angivelse af højde og vægt er ikke obligatorisk" sqref="E10:E39" xr:uid="{00000000-0002-0000-0100-000003000000}"/>
    <dataValidation type="list" allowBlank="1" showInputMessage="1" showErrorMessage="1" error="Køn angives med m eller k." sqref="G10:G39" xr:uid="{00000000-0002-0000-0100-000004000000}">
      <formula1>"K,M,m,k"</formula1>
    </dataValidation>
    <dataValidation type="whole" allowBlank="1" showInputMessage="1" showErrorMessage="1" error="Vælg alder mellem 0-17 år" prompt="Vælg alder mellem 0-17 år" sqref="H10:H39" xr:uid="{00000000-0002-0000-0100-000005000000}">
      <formula1>0</formula1>
      <formula2>17</formula2>
    </dataValidation>
    <dataValidation type="whole" allowBlank="1" showInputMessage="1" showErrorMessage="1" error="Vælg alder mellem 0-11 måneder" prompt="Bruges for børn under 1 år_x000a__x000a_Vælg alder mellem 0-11 måneder" sqref="I10:I39" xr:uid="{00000000-0002-0000-0100-000006000000}">
      <formula1>0</formula1>
      <formula2>11</formula2>
    </dataValidation>
  </dataValidations>
  <printOptions horizontalCentered="1" verticalCentered="1"/>
  <pageMargins left="0.47244094488188981" right="0.47244094488188981" top="0.31496062992125984" bottom="0.31496062992125984" header="0.31496062992125984" footer="0.31496062992125984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error="Der skal vælges ja eller nej." prompt="Vælg ja eller nej" xr:uid="{00000000-0002-0000-0100-000007000000}">
          <x14:formula1>
            <xm:f>Lister!$A$1:$A$2</xm:f>
          </x14:formula1>
          <xm:sqref>C5:D5</xm:sqref>
        </x14:dataValidation>
        <x14:dataValidation type="list" allowBlank="1" showInputMessage="1" showErrorMessage="1" error="Der skal vælges aksial eller spiral." prompt="Vælg aksial eller spiral" xr:uid="{00000000-0002-0000-0100-000008000000}">
          <x14:formula1>
            <xm:f>Lister!$B$1:$B$2</xm:f>
          </x14:formula1>
          <xm:sqref>C6:D6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8">
    <pageSetUpPr fitToPage="1"/>
  </sheetPr>
  <dimension ref="A1:Q428"/>
  <sheetViews>
    <sheetView workbookViewId="0">
      <selection activeCell="I19" sqref="I19:J19"/>
    </sheetView>
  </sheetViews>
  <sheetFormatPr baseColWidth="10" defaultColWidth="9.140625" defaultRowHeight="15" x14ac:dyDescent="0.25"/>
  <cols>
    <col min="1" max="1" width="12.5703125" style="1" customWidth="1"/>
    <col min="2" max="2" width="18.5703125" style="1" customWidth="1"/>
    <col min="3" max="4" width="13.7109375" style="1" customWidth="1"/>
    <col min="5" max="6" width="18.7109375" style="1" customWidth="1"/>
    <col min="7" max="8" width="20.7109375" style="1" customWidth="1"/>
    <col min="9" max="9" width="22.7109375" style="1" customWidth="1"/>
    <col min="10" max="10" width="22.7109375" style="12" customWidth="1"/>
    <col min="11" max="11" width="9.140625" style="1"/>
    <col min="12" max="12" width="15.7109375" style="1" customWidth="1"/>
    <col min="13" max="13" width="12.7109375" style="1" customWidth="1"/>
    <col min="14" max="14" width="13.5703125" style="1" bestFit="1" customWidth="1"/>
    <col min="15" max="16384" width="9.140625" style="1"/>
  </cols>
  <sheetData>
    <row r="1" spans="1:14" ht="18.75" customHeight="1" x14ac:dyDescent="0.25">
      <c r="A1" s="72" t="s">
        <v>63</v>
      </c>
      <c r="B1" s="73"/>
      <c r="C1" s="73"/>
      <c r="D1" s="73"/>
      <c r="E1" s="73"/>
      <c r="F1" s="73"/>
      <c r="G1" s="73"/>
      <c r="H1" s="73"/>
      <c r="I1" s="73"/>
      <c r="J1" s="74"/>
    </row>
    <row r="2" spans="1:14" ht="18.75" customHeight="1" thickBot="1" x14ac:dyDescent="0.3">
      <c r="A2" s="75"/>
      <c r="B2" s="76"/>
      <c r="C2" s="76"/>
      <c r="D2" s="76"/>
      <c r="E2" s="76"/>
      <c r="F2" s="76"/>
      <c r="G2" s="76"/>
      <c r="H2" s="76"/>
      <c r="I2" s="76"/>
      <c r="J2" s="77"/>
    </row>
    <row r="3" spans="1:14" ht="18.75" customHeight="1" thickBot="1" x14ac:dyDescent="0.3">
      <c r="A3" s="123" t="s">
        <v>69</v>
      </c>
      <c r="B3" s="124"/>
      <c r="C3" s="124"/>
      <c r="D3" s="124"/>
      <c r="E3" s="124"/>
      <c r="F3" s="124"/>
      <c r="G3" s="124"/>
      <c r="H3" s="124"/>
      <c r="I3" s="124" t="s">
        <v>72</v>
      </c>
      <c r="J3" s="125"/>
    </row>
    <row r="4" spans="1:14" ht="15" customHeight="1" x14ac:dyDescent="0.25">
      <c r="A4" s="93" t="s">
        <v>56</v>
      </c>
      <c r="B4" s="94"/>
      <c r="C4" s="17"/>
      <c r="D4" s="17"/>
      <c r="E4" s="95" t="s">
        <v>64</v>
      </c>
      <c r="F4" s="96"/>
      <c r="G4" s="18"/>
      <c r="H4" s="95" t="s">
        <v>66</v>
      </c>
      <c r="I4" s="96"/>
      <c r="J4" s="38"/>
    </row>
    <row r="5" spans="1:14" ht="15" customHeight="1" x14ac:dyDescent="0.25">
      <c r="A5" s="70" t="s">
        <v>12</v>
      </c>
      <c r="B5" s="71"/>
      <c r="C5" s="78"/>
      <c r="D5" s="79"/>
      <c r="E5" s="65" t="s">
        <v>15</v>
      </c>
      <c r="F5" s="66"/>
      <c r="G5" s="11"/>
      <c r="H5" s="65" t="s">
        <v>16</v>
      </c>
      <c r="I5" s="66"/>
      <c r="J5" s="26"/>
    </row>
    <row r="6" spans="1:14" x14ac:dyDescent="0.25">
      <c r="A6" s="80" t="s">
        <v>1</v>
      </c>
      <c r="B6" s="66"/>
      <c r="C6" s="81"/>
      <c r="D6" s="82"/>
      <c r="E6" s="65" t="s">
        <v>65</v>
      </c>
      <c r="F6" s="66"/>
      <c r="G6" s="11"/>
      <c r="H6" s="65" t="s">
        <v>19</v>
      </c>
      <c r="I6" s="66"/>
      <c r="J6" s="26"/>
    </row>
    <row r="7" spans="1:14" x14ac:dyDescent="0.25">
      <c r="A7" s="80" t="s">
        <v>2</v>
      </c>
      <c r="B7" s="66"/>
      <c r="C7" s="81"/>
      <c r="D7" s="82"/>
      <c r="E7" s="65" t="s">
        <v>59</v>
      </c>
      <c r="F7" s="66"/>
      <c r="G7" s="11"/>
      <c r="H7" s="65" t="s">
        <v>18</v>
      </c>
      <c r="I7" s="66"/>
      <c r="J7" s="26"/>
    </row>
    <row r="8" spans="1:14" ht="18.75" x14ac:dyDescent="0.25">
      <c r="A8" s="63"/>
      <c r="B8" s="63"/>
      <c r="C8" s="63"/>
      <c r="D8" s="63"/>
      <c r="E8" s="63"/>
      <c r="F8" s="63"/>
      <c r="G8" s="63"/>
      <c r="H8" s="63"/>
      <c r="I8" s="63"/>
      <c r="J8" s="64"/>
    </row>
    <row r="9" spans="1:14" ht="18" customHeight="1" x14ac:dyDescent="0.35">
      <c r="A9" s="7" t="s">
        <v>13</v>
      </c>
      <c r="B9" s="25" t="s">
        <v>7</v>
      </c>
      <c r="C9" s="25" t="s">
        <v>6</v>
      </c>
      <c r="D9" s="25" t="s">
        <v>14</v>
      </c>
      <c r="E9" s="19" t="s">
        <v>60</v>
      </c>
      <c r="F9" s="19" t="s">
        <v>61</v>
      </c>
      <c r="G9" s="19" t="s">
        <v>62</v>
      </c>
      <c r="H9" s="19" t="s">
        <v>21</v>
      </c>
      <c r="I9" s="65" t="s">
        <v>3</v>
      </c>
      <c r="J9" s="66"/>
      <c r="L9" s="89" t="s">
        <v>67</v>
      </c>
      <c r="M9" s="89"/>
      <c r="N9" s="89"/>
    </row>
    <row r="10" spans="1:14" ht="15" customHeight="1" x14ac:dyDescent="0.35">
      <c r="A10" s="5"/>
      <c r="B10" s="39"/>
      <c r="C10" s="39"/>
      <c r="D10" s="10"/>
      <c r="E10" s="10"/>
      <c r="F10" s="39"/>
      <c r="G10" s="5"/>
      <c r="H10" s="5"/>
      <c r="I10" s="67"/>
      <c r="J10" s="68"/>
      <c r="L10" s="43" t="s">
        <v>70</v>
      </c>
      <c r="M10" s="43" t="s">
        <v>45</v>
      </c>
      <c r="N10" s="43" t="s">
        <v>46</v>
      </c>
    </row>
    <row r="11" spans="1:14" x14ac:dyDescent="0.25">
      <c r="A11" s="5"/>
      <c r="B11" s="39"/>
      <c r="C11" s="39"/>
      <c r="D11" s="10"/>
      <c r="E11" s="10"/>
      <c r="F11" s="39"/>
      <c r="G11" s="5"/>
      <c r="H11" s="5"/>
      <c r="I11" s="67"/>
      <c r="J11" s="68"/>
      <c r="L11" s="44" t="s">
        <v>39</v>
      </c>
      <c r="M11" s="45">
        <v>1.22</v>
      </c>
      <c r="N11" s="44">
        <v>25</v>
      </c>
    </row>
    <row r="12" spans="1:14" x14ac:dyDescent="0.25">
      <c r="A12" s="5"/>
      <c r="B12" s="39"/>
      <c r="C12" s="39"/>
      <c r="D12" s="10"/>
      <c r="E12" s="10"/>
      <c r="F12" s="39"/>
      <c r="G12" s="5"/>
      <c r="H12" s="5"/>
      <c r="I12" s="67"/>
      <c r="J12" s="68"/>
      <c r="L12" s="44" t="s">
        <v>40</v>
      </c>
      <c r="M12" s="45">
        <v>1.58</v>
      </c>
      <c r="N12" s="44">
        <v>41</v>
      </c>
    </row>
    <row r="13" spans="1:14" x14ac:dyDescent="0.25">
      <c r="A13" s="5"/>
      <c r="B13" s="39"/>
      <c r="C13" s="39"/>
      <c r="D13" s="10"/>
      <c r="E13" s="10"/>
      <c r="F13" s="39"/>
      <c r="G13" s="5"/>
      <c r="H13" s="5"/>
      <c r="I13" s="67"/>
      <c r="J13" s="68"/>
      <c r="L13" s="44" t="s">
        <v>41</v>
      </c>
      <c r="M13" s="45">
        <v>2.4300000000000002</v>
      </c>
      <c r="N13" s="44">
        <v>64</v>
      </c>
    </row>
    <row r="14" spans="1:14" x14ac:dyDescent="0.25">
      <c r="A14" s="5"/>
      <c r="B14" s="39"/>
      <c r="C14" s="39"/>
      <c r="D14" s="10"/>
      <c r="E14" s="10"/>
      <c r="F14" s="39"/>
      <c r="G14" s="5"/>
      <c r="H14" s="5"/>
      <c r="I14" s="67"/>
      <c r="J14" s="68"/>
      <c r="L14" s="44" t="s">
        <v>42</v>
      </c>
      <c r="M14" s="45">
        <v>2.99</v>
      </c>
      <c r="N14" s="44">
        <v>103</v>
      </c>
    </row>
    <row r="15" spans="1:14" x14ac:dyDescent="0.25">
      <c r="A15" s="5"/>
      <c r="B15" s="39"/>
      <c r="C15" s="39"/>
      <c r="D15" s="10"/>
      <c r="E15" s="10"/>
      <c r="F15" s="39"/>
      <c r="G15" s="5"/>
      <c r="H15" s="5"/>
      <c r="I15" s="67"/>
      <c r="J15" s="68"/>
    </row>
    <row r="16" spans="1:14" x14ac:dyDescent="0.25">
      <c r="A16" s="5"/>
      <c r="B16" s="39"/>
      <c r="C16" s="39"/>
      <c r="D16" s="10"/>
      <c r="E16" s="10"/>
      <c r="F16" s="39"/>
      <c r="G16" s="5"/>
      <c r="H16" s="5"/>
      <c r="I16" s="67"/>
      <c r="J16" s="68"/>
    </row>
    <row r="17" spans="1:10" x14ac:dyDescent="0.25">
      <c r="A17" s="5"/>
      <c r="B17" s="39"/>
      <c r="C17" s="39"/>
      <c r="D17" s="10"/>
      <c r="E17" s="10"/>
      <c r="F17" s="39"/>
      <c r="G17" s="5"/>
      <c r="H17" s="5"/>
      <c r="I17" s="67"/>
      <c r="J17" s="68"/>
    </row>
    <row r="18" spans="1:10" x14ac:dyDescent="0.25">
      <c r="A18" s="5"/>
      <c r="B18" s="39"/>
      <c r="C18" s="39"/>
      <c r="D18" s="10"/>
      <c r="E18" s="10"/>
      <c r="F18" s="39"/>
      <c r="G18" s="5"/>
      <c r="H18" s="5"/>
      <c r="I18" s="67"/>
      <c r="J18" s="68"/>
    </row>
    <row r="19" spans="1:10" x14ac:dyDescent="0.25">
      <c r="A19" s="5"/>
      <c r="B19" s="39"/>
      <c r="C19" s="39"/>
      <c r="D19" s="10"/>
      <c r="E19" s="10"/>
      <c r="F19" s="39"/>
      <c r="G19" s="5"/>
      <c r="H19" s="5"/>
      <c r="I19" s="67"/>
      <c r="J19" s="68"/>
    </row>
    <row r="20" spans="1:10" x14ac:dyDescent="0.25">
      <c r="A20" s="5"/>
      <c r="B20" s="39"/>
      <c r="C20" s="39"/>
      <c r="D20" s="10"/>
      <c r="E20" s="10"/>
      <c r="F20" s="39"/>
      <c r="G20" s="5"/>
      <c r="H20" s="5"/>
      <c r="I20" s="67"/>
      <c r="J20" s="68"/>
    </row>
    <row r="21" spans="1:10" x14ac:dyDescent="0.25">
      <c r="A21" s="5"/>
      <c r="B21" s="39"/>
      <c r="C21" s="39"/>
      <c r="D21" s="10"/>
      <c r="E21" s="10"/>
      <c r="F21" s="39"/>
      <c r="G21" s="5"/>
      <c r="H21" s="5"/>
      <c r="I21" s="67"/>
      <c r="J21" s="68"/>
    </row>
    <row r="22" spans="1:10" x14ac:dyDescent="0.25">
      <c r="A22" s="5"/>
      <c r="B22" s="39"/>
      <c r="C22" s="39"/>
      <c r="D22" s="10"/>
      <c r="E22" s="10"/>
      <c r="F22" s="39"/>
      <c r="G22" s="5"/>
      <c r="H22" s="5"/>
      <c r="I22" s="67"/>
      <c r="J22" s="68"/>
    </row>
    <row r="23" spans="1:10" x14ac:dyDescent="0.25">
      <c r="A23" s="5"/>
      <c r="B23" s="39"/>
      <c r="C23" s="39"/>
      <c r="D23" s="10"/>
      <c r="E23" s="10"/>
      <c r="F23" s="39"/>
      <c r="G23" s="5"/>
      <c r="H23" s="5"/>
      <c r="I23" s="67"/>
      <c r="J23" s="68"/>
    </row>
    <row r="24" spans="1:10" x14ac:dyDescent="0.25">
      <c r="A24" s="5"/>
      <c r="B24" s="39"/>
      <c r="C24" s="39"/>
      <c r="D24" s="10"/>
      <c r="E24" s="10"/>
      <c r="F24" s="39"/>
      <c r="G24" s="5"/>
      <c r="H24" s="5"/>
      <c r="I24" s="67"/>
      <c r="J24" s="68"/>
    </row>
    <row r="25" spans="1:10" x14ac:dyDescent="0.25">
      <c r="A25" s="5"/>
      <c r="B25" s="39"/>
      <c r="C25" s="39"/>
      <c r="D25" s="10"/>
      <c r="E25" s="10"/>
      <c r="F25" s="39"/>
      <c r="G25" s="5"/>
      <c r="H25" s="5"/>
      <c r="I25" s="67"/>
      <c r="J25" s="68"/>
    </row>
    <row r="26" spans="1:10" x14ac:dyDescent="0.25">
      <c r="A26" s="5"/>
      <c r="B26" s="39"/>
      <c r="C26" s="39"/>
      <c r="D26" s="10"/>
      <c r="E26" s="10"/>
      <c r="F26" s="39"/>
      <c r="G26" s="5"/>
      <c r="H26" s="5"/>
      <c r="I26" s="67"/>
      <c r="J26" s="68"/>
    </row>
    <row r="27" spans="1:10" x14ac:dyDescent="0.25">
      <c r="A27" s="11"/>
      <c r="B27" s="40"/>
      <c r="C27" s="39"/>
      <c r="D27" s="10"/>
      <c r="E27" s="10"/>
      <c r="F27" s="40"/>
      <c r="G27" s="5"/>
      <c r="H27" s="5"/>
      <c r="I27" s="67"/>
      <c r="J27" s="68"/>
    </row>
    <row r="28" spans="1:10" x14ac:dyDescent="0.25">
      <c r="A28" s="5"/>
      <c r="B28" s="39"/>
      <c r="C28" s="39"/>
      <c r="D28" s="10"/>
      <c r="E28" s="10"/>
      <c r="F28" s="39"/>
      <c r="G28" s="5"/>
      <c r="H28" s="5"/>
      <c r="I28" s="67"/>
      <c r="J28" s="68"/>
    </row>
    <row r="29" spans="1:10" x14ac:dyDescent="0.25">
      <c r="A29" s="5"/>
      <c r="B29" s="39"/>
      <c r="C29" s="39"/>
      <c r="D29" s="10"/>
      <c r="E29" s="10"/>
      <c r="F29" s="39"/>
      <c r="G29" s="5"/>
      <c r="H29" s="5"/>
      <c r="I29" s="67"/>
      <c r="J29" s="68"/>
    </row>
    <row r="30" spans="1:10" x14ac:dyDescent="0.25">
      <c r="A30" s="5"/>
      <c r="B30" s="39"/>
      <c r="C30" s="39"/>
      <c r="D30" s="10"/>
      <c r="E30" s="10"/>
      <c r="F30" s="39"/>
      <c r="G30" s="5"/>
      <c r="H30" s="5"/>
      <c r="I30" s="67"/>
      <c r="J30" s="68"/>
    </row>
    <row r="31" spans="1:10" x14ac:dyDescent="0.25">
      <c r="A31" s="5"/>
      <c r="B31" s="39"/>
      <c r="C31" s="39"/>
      <c r="D31" s="10"/>
      <c r="E31" s="10"/>
      <c r="F31" s="39"/>
      <c r="G31" s="5"/>
      <c r="H31" s="5"/>
      <c r="I31" s="67"/>
      <c r="J31" s="68"/>
    </row>
    <row r="32" spans="1:10" x14ac:dyDescent="0.25">
      <c r="A32" s="6"/>
      <c r="B32" s="41"/>
      <c r="C32" s="39"/>
      <c r="D32" s="10"/>
      <c r="E32" s="10"/>
      <c r="F32" s="41"/>
      <c r="G32" s="5"/>
      <c r="H32" s="6"/>
      <c r="I32" s="67"/>
      <c r="J32" s="68"/>
    </row>
    <row r="33" spans="1:17" x14ac:dyDescent="0.25">
      <c r="A33" s="5"/>
      <c r="B33" s="39"/>
      <c r="C33" s="39"/>
      <c r="D33" s="10"/>
      <c r="E33" s="10"/>
      <c r="F33" s="39"/>
      <c r="G33" s="5"/>
      <c r="H33" s="5"/>
      <c r="I33" s="67"/>
      <c r="J33" s="68"/>
    </row>
    <row r="34" spans="1:17" x14ac:dyDescent="0.25">
      <c r="A34" s="5"/>
      <c r="B34" s="39"/>
      <c r="C34" s="39"/>
      <c r="D34" s="10"/>
      <c r="E34" s="10"/>
      <c r="F34" s="39"/>
      <c r="G34" s="5"/>
      <c r="H34" s="5"/>
      <c r="I34" s="67"/>
      <c r="J34" s="68"/>
    </row>
    <row r="35" spans="1:17" x14ac:dyDescent="0.25">
      <c r="A35" s="5"/>
      <c r="B35" s="39"/>
      <c r="C35" s="39"/>
      <c r="D35" s="10"/>
      <c r="E35" s="10"/>
      <c r="F35" s="39"/>
      <c r="G35" s="5"/>
      <c r="H35" s="5"/>
      <c r="I35" s="67"/>
      <c r="J35" s="68"/>
    </row>
    <row r="36" spans="1:17" x14ac:dyDescent="0.25">
      <c r="A36" s="5"/>
      <c r="B36" s="39"/>
      <c r="C36" s="39"/>
      <c r="D36" s="10"/>
      <c r="E36" s="10"/>
      <c r="F36" s="39"/>
      <c r="G36" s="5"/>
      <c r="H36" s="5"/>
      <c r="I36" s="67"/>
      <c r="J36" s="68"/>
      <c r="Q36" s="8"/>
    </row>
    <row r="37" spans="1:17" x14ac:dyDescent="0.25">
      <c r="A37" s="5"/>
      <c r="B37" s="39"/>
      <c r="C37" s="39"/>
      <c r="D37" s="10"/>
      <c r="E37" s="10"/>
      <c r="F37" s="39"/>
      <c r="G37" s="5"/>
      <c r="H37" s="5"/>
      <c r="I37" s="67"/>
      <c r="J37" s="68"/>
    </row>
    <row r="38" spans="1:17" x14ac:dyDescent="0.25">
      <c r="A38" s="5"/>
      <c r="B38" s="39"/>
      <c r="C38" s="39"/>
      <c r="D38" s="10"/>
      <c r="E38" s="10"/>
      <c r="F38" s="39"/>
      <c r="G38" s="5"/>
      <c r="H38" s="5"/>
      <c r="I38" s="67"/>
      <c r="J38" s="68"/>
    </row>
    <row r="39" spans="1:17" x14ac:dyDescent="0.25">
      <c r="A39" s="5"/>
      <c r="B39" s="39"/>
      <c r="C39" s="39"/>
      <c r="D39" s="10"/>
      <c r="E39" s="10"/>
      <c r="F39" s="39"/>
      <c r="G39" s="5"/>
      <c r="H39" s="5"/>
      <c r="I39" s="67"/>
      <c r="J39" s="68"/>
    </row>
    <row r="40" spans="1:17" ht="18.75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</row>
    <row r="41" spans="1:17" ht="15.75" thickBot="1" x14ac:dyDescent="0.3">
      <c r="A41" s="97" t="s">
        <v>3</v>
      </c>
      <c r="B41" s="98"/>
      <c r="C41" s="98"/>
      <c r="D41" s="98"/>
      <c r="E41" s="98"/>
      <c r="F41" s="98"/>
      <c r="G41" s="98"/>
      <c r="H41" s="98"/>
      <c r="I41" s="98"/>
      <c r="J41" s="98"/>
    </row>
    <row r="42" spans="1:17" x14ac:dyDescent="0.25">
      <c r="A42" s="99"/>
      <c r="B42" s="100"/>
      <c r="C42" s="100"/>
      <c r="D42" s="100"/>
      <c r="E42" s="100"/>
      <c r="F42" s="100"/>
      <c r="G42" s="100"/>
      <c r="H42" s="100"/>
      <c r="I42" s="100"/>
      <c r="J42" s="100"/>
    </row>
    <row r="43" spans="1:17" x14ac:dyDescent="0.25">
      <c r="A43" s="101"/>
      <c r="B43" s="102"/>
      <c r="C43" s="102"/>
      <c r="D43" s="102"/>
      <c r="E43" s="102"/>
      <c r="F43" s="102"/>
      <c r="G43" s="102"/>
      <c r="H43" s="102"/>
      <c r="I43" s="102"/>
      <c r="J43" s="102"/>
    </row>
    <row r="44" spans="1:17" x14ac:dyDescent="0.25">
      <c r="A44" s="101"/>
      <c r="B44" s="102"/>
      <c r="C44" s="102"/>
      <c r="D44" s="102"/>
      <c r="E44" s="102"/>
      <c r="F44" s="102"/>
      <c r="G44" s="102"/>
      <c r="H44" s="102"/>
      <c r="I44" s="102"/>
      <c r="J44" s="102"/>
    </row>
    <row r="45" spans="1:17" x14ac:dyDescent="0.25">
      <c r="A45" s="101"/>
      <c r="B45" s="102"/>
      <c r="C45" s="102"/>
      <c r="D45" s="102"/>
      <c r="E45" s="102"/>
      <c r="F45" s="102"/>
      <c r="G45" s="102"/>
      <c r="H45" s="102"/>
      <c r="I45" s="102"/>
      <c r="J45" s="102"/>
    </row>
    <row r="46" spans="1:17" x14ac:dyDescent="0.25">
      <c r="A46" s="101"/>
      <c r="B46" s="102"/>
      <c r="C46" s="102"/>
      <c r="D46" s="102"/>
      <c r="E46" s="102"/>
      <c r="F46" s="102"/>
      <c r="G46" s="102"/>
      <c r="H46" s="102"/>
      <c r="I46" s="102"/>
      <c r="J46" s="102"/>
    </row>
    <row r="47" spans="1:17" x14ac:dyDescent="0.25">
      <c r="A47" s="101"/>
      <c r="B47" s="102"/>
      <c r="C47" s="102"/>
      <c r="D47" s="102"/>
      <c r="E47" s="102"/>
      <c r="F47" s="102"/>
      <c r="G47" s="102"/>
      <c r="H47" s="102"/>
      <c r="I47" s="102"/>
      <c r="J47" s="102"/>
    </row>
    <row r="48" spans="1:17" ht="15.75" thickBot="1" x14ac:dyDescent="0.3">
      <c r="A48" s="103"/>
      <c r="B48" s="104"/>
      <c r="C48" s="104"/>
      <c r="D48" s="104"/>
      <c r="E48" s="104"/>
      <c r="F48" s="104"/>
      <c r="G48" s="104"/>
      <c r="H48" s="104"/>
      <c r="I48" s="104"/>
      <c r="J48" s="104"/>
    </row>
    <row r="49" spans="10:10" x14ac:dyDescent="0.25">
      <c r="J49" s="1"/>
    </row>
    <row r="50" spans="10:10" x14ac:dyDescent="0.25">
      <c r="J50" s="1"/>
    </row>
    <row r="51" spans="10:10" x14ac:dyDescent="0.25">
      <c r="J51" s="1"/>
    </row>
    <row r="52" spans="10:10" x14ac:dyDescent="0.25">
      <c r="J52" s="1"/>
    </row>
    <row r="53" spans="10:10" x14ac:dyDescent="0.25">
      <c r="J53" s="1"/>
    </row>
    <row r="54" spans="10:10" x14ac:dyDescent="0.25">
      <c r="J54" s="1"/>
    </row>
    <row r="55" spans="10:10" x14ac:dyDescent="0.25">
      <c r="J55" s="1"/>
    </row>
    <row r="56" spans="10:10" x14ac:dyDescent="0.25">
      <c r="J56" s="1"/>
    </row>
    <row r="57" spans="10:10" x14ac:dyDescent="0.25">
      <c r="J57" s="1"/>
    </row>
    <row r="58" spans="10:10" x14ac:dyDescent="0.25">
      <c r="J58" s="1"/>
    </row>
    <row r="59" spans="10:10" x14ac:dyDescent="0.25">
      <c r="J59" s="1"/>
    </row>
    <row r="60" spans="10:10" x14ac:dyDescent="0.25">
      <c r="J60" s="1"/>
    </row>
    <row r="61" spans="10:10" x14ac:dyDescent="0.25">
      <c r="J61" s="1"/>
    </row>
    <row r="62" spans="10:10" x14ac:dyDescent="0.25">
      <c r="J62" s="1"/>
    </row>
    <row r="63" spans="10:10" x14ac:dyDescent="0.25">
      <c r="J63" s="1"/>
    </row>
    <row r="64" spans="10:10" x14ac:dyDescent="0.25">
      <c r="J64" s="1"/>
    </row>
    <row r="65" spans="10:10" x14ac:dyDescent="0.25">
      <c r="J65" s="1"/>
    </row>
    <row r="66" spans="10:10" x14ac:dyDescent="0.25">
      <c r="J66" s="1"/>
    </row>
    <row r="67" spans="10:10" x14ac:dyDescent="0.25">
      <c r="J67" s="1"/>
    </row>
    <row r="68" spans="10:10" x14ac:dyDescent="0.25">
      <c r="J68" s="1"/>
    </row>
    <row r="69" spans="10:10" x14ac:dyDescent="0.25">
      <c r="J69" s="1"/>
    </row>
    <row r="70" spans="10:10" x14ac:dyDescent="0.25">
      <c r="J70" s="1"/>
    </row>
    <row r="71" spans="10:10" x14ac:dyDescent="0.25">
      <c r="J71" s="1"/>
    </row>
    <row r="72" spans="10:10" x14ac:dyDescent="0.25">
      <c r="J72" s="1"/>
    </row>
    <row r="73" spans="10:10" x14ac:dyDescent="0.25">
      <c r="J73" s="1"/>
    </row>
    <row r="74" spans="10:10" x14ac:dyDescent="0.25">
      <c r="J74" s="1"/>
    </row>
    <row r="75" spans="10:10" x14ac:dyDescent="0.25">
      <c r="J75" s="1"/>
    </row>
    <row r="76" spans="10:10" x14ac:dyDescent="0.25">
      <c r="J76" s="1"/>
    </row>
    <row r="77" spans="10:10" x14ac:dyDescent="0.25">
      <c r="J77" s="1"/>
    </row>
    <row r="78" spans="10:10" x14ac:dyDescent="0.25">
      <c r="J78" s="1"/>
    </row>
    <row r="79" spans="10:10" x14ac:dyDescent="0.25">
      <c r="J79" s="1"/>
    </row>
    <row r="80" spans="10:10" x14ac:dyDescent="0.25">
      <c r="J80" s="1"/>
    </row>
    <row r="81" spans="10:10" x14ac:dyDescent="0.25">
      <c r="J81" s="1"/>
    </row>
    <row r="82" spans="10:10" x14ac:dyDescent="0.25">
      <c r="J82" s="1"/>
    </row>
    <row r="83" spans="10:10" x14ac:dyDescent="0.25">
      <c r="J83" s="1"/>
    </row>
    <row r="84" spans="10:10" x14ac:dyDescent="0.25">
      <c r="J84" s="1"/>
    </row>
    <row r="85" spans="10:10" x14ac:dyDescent="0.25">
      <c r="J85" s="1"/>
    </row>
    <row r="86" spans="10:10" x14ac:dyDescent="0.25">
      <c r="J86" s="1"/>
    </row>
    <row r="87" spans="10:10" x14ac:dyDescent="0.25">
      <c r="J87" s="1"/>
    </row>
    <row r="88" spans="10:10" x14ac:dyDescent="0.25">
      <c r="J88" s="1"/>
    </row>
    <row r="89" spans="10:10" x14ac:dyDescent="0.25">
      <c r="J89" s="1"/>
    </row>
    <row r="90" spans="10:10" x14ac:dyDescent="0.25">
      <c r="J90" s="1"/>
    </row>
    <row r="91" spans="10:10" x14ac:dyDescent="0.25">
      <c r="J91" s="1"/>
    </row>
    <row r="92" spans="10:10" x14ac:dyDescent="0.25">
      <c r="J92" s="1"/>
    </row>
    <row r="93" spans="10:10" x14ac:dyDescent="0.25">
      <c r="J93" s="1"/>
    </row>
    <row r="94" spans="10:10" x14ac:dyDescent="0.25">
      <c r="J94" s="1"/>
    </row>
    <row r="95" spans="10:10" x14ac:dyDescent="0.25">
      <c r="J95" s="1"/>
    </row>
    <row r="96" spans="10:10" x14ac:dyDescent="0.25">
      <c r="J96" s="1"/>
    </row>
    <row r="97" spans="10:10" x14ac:dyDescent="0.25">
      <c r="J97" s="1"/>
    </row>
    <row r="98" spans="10:10" x14ac:dyDescent="0.25">
      <c r="J98" s="1"/>
    </row>
    <row r="99" spans="10:10" x14ac:dyDescent="0.25">
      <c r="J99" s="1"/>
    </row>
    <row r="100" spans="10:10" x14ac:dyDescent="0.25">
      <c r="J100" s="1"/>
    </row>
    <row r="101" spans="10:10" x14ac:dyDescent="0.25">
      <c r="J101" s="1"/>
    </row>
    <row r="102" spans="10:10" x14ac:dyDescent="0.25">
      <c r="J102" s="1"/>
    </row>
    <row r="103" spans="10:10" x14ac:dyDescent="0.25">
      <c r="J103" s="1"/>
    </row>
    <row r="104" spans="10:10" x14ac:dyDescent="0.25">
      <c r="J104" s="1"/>
    </row>
    <row r="105" spans="10:10" x14ac:dyDescent="0.25">
      <c r="J105" s="1"/>
    </row>
    <row r="106" spans="10:10" x14ac:dyDescent="0.25">
      <c r="J106" s="1"/>
    </row>
    <row r="107" spans="10:10" x14ac:dyDescent="0.25">
      <c r="J107" s="1"/>
    </row>
    <row r="108" spans="10:10" x14ac:dyDescent="0.25">
      <c r="J108" s="1"/>
    </row>
    <row r="109" spans="10:10" x14ac:dyDescent="0.25">
      <c r="J109" s="1"/>
    </row>
    <row r="110" spans="10:10" x14ac:dyDescent="0.25">
      <c r="J110" s="1"/>
    </row>
    <row r="111" spans="10:10" x14ac:dyDescent="0.25">
      <c r="J111" s="1"/>
    </row>
    <row r="112" spans="10:10" x14ac:dyDescent="0.25">
      <c r="J112" s="1"/>
    </row>
    <row r="113" spans="10:10" x14ac:dyDescent="0.25">
      <c r="J113" s="1"/>
    </row>
    <row r="114" spans="10:10" x14ac:dyDescent="0.25">
      <c r="J114" s="1"/>
    </row>
    <row r="115" spans="10:10" x14ac:dyDescent="0.25">
      <c r="J115" s="1"/>
    </row>
    <row r="116" spans="10:10" x14ac:dyDescent="0.25">
      <c r="J116" s="1"/>
    </row>
    <row r="117" spans="10:10" x14ac:dyDescent="0.25">
      <c r="J117" s="1"/>
    </row>
    <row r="118" spans="10:10" x14ac:dyDescent="0.25">
      <c r="J118" s="1"/>
    </row>
    <row r="119" spans="10:10" x14ac:dyDescent="0.25">
      <c r="J119" s="1"/>
    </row>
    <row r="120" spans="10:10" x14ac:dyDescent="0.25">
      <c r="J120" s="1"/>
    </row>
    <row r="121" spans="10:10" x14ac:dyDescent="0.25">
      <c r="J121" s="1"/>
    </row>
    <row r="122" spans="10:10" x14ac:dyDescent="0.25">
      <c r="J122" s="1"/>
    </row>
    <row r="123" spans="10:10" x14ac:dyDescent="0.25">
      <c r="J123" s="1"/>
    </row>
    <row r="124" spans="10:10" x14ac:dyDescent="0.25">
      <c r="J124" s="1"/>
    </row>
    <row r="125" spans="10:10" x14ac:dyDescent="0.25">
      <c r="J125" s="1"/>
    </row>
    <row r="126" spans="10:10" x14ac:dyDescent="0.25">
      <c r="J126" s="1"/>
    </row>
    <row r="127" spans="10:10" x14ac:dyDescent="0.25">
      <c r="J127" s="1"/>
    </row>
    <row r="128" spans="10:10" x14ac:dyDescent="0.25">
      <c r="J128" s="1"/>
    </row>
    <row r="129" spans="10:10" x14ac:dyDescent="0.25">
      <c r="J129" s="1"/>
    </row>
    <row r="130" spans="10:10" x14ac:dyDescent="0.25">
      <c r="J130" s="1"/>
    </row>
    <row r="131" spans="10:10" x14ac:dyDescent="0.25">
      <c r="J131" s="1"/>
    </row>
    <row r="132" spans="10:10" x14ac:dyDescent="0.25">
      <c r="J132" s="1"/>
    </row>
    <row r="133" spans="10:10" x14ac:dyDescent="0.25">
      <c r="J133" s="1"/>
    </row>
    <row r="134" spans="10:10" x14ac:dyDescent="0.25">
      <c r="J134" s="1"/>
    </row>
    <row r="135" spans="10:10" x14ac:dyDescent="0.25">
      <c r="J135" s="1"/>
    </row>
    <row r="136" spans="10:10" x14ac:dyDescent="0.25">
      <c r="J136" s="1"/>
    </row>
    <row r="137" spans="10:10" x14ac:dyDescent="0.25">
      <c r="J137" s="1"/>
    </row>
    <row r="138" spans="10:10" x14ac:dyDescent="0.25">
      <c r="J138" s="1"/>
    </row>
    <row r="139" spans="10:10" x14ac:dyDescent="0.25">
      <c r="J139" s="1"/>
    </row>
    <row r="140" spans="10:10" x14ac:dyDescent="0.25">
      <c r="J140" s="1"/>
    </row>
    <row r="141" spans="10:10" x14ac:dyDescent="0.25">
      <c r="J141" s="1"/>
    </row>
    <row r="142" spans="10:10" x14ac:dyDescent="0.25">
      <c r="J142" s="1"/>
    </row>
    <row r="143" spans="10:10" x14ac:dyDescent="0.25">
      <c r="J143" s="1"/>
    </row>
    <row r="144" spans="10:10" x14ac:dyDescent="0.25">
      <c r="J144" s="1"/>
    </row>
    <row r="145" spans="10:10" x14ac:dyDescent="0.25">
      <c r="J145" s="1"/>
    </row>
    <row r="146" spans="10:10" x14ac:dyDescent="0.25">
      <c r="J146" s="1"/>
    </row>
    <row r="147" spans="10:10" x14ac:dyDescent="0.25">
      <c r="J147" s="1"/>
    </row>
    <row r="148" spans="10:10" x14ac:dyDescent="0.25">
      <c r="J148" s="1"/>
    </row>
    <row r="149" spans="10:10" x14ac:dyDescent="0.25">
      <c r="J149" s="1"/>
    </row>
    <row r="150" spans="10:10" x14ac:dyDescent="0.25">
      <c r="J150" s="1"/>
    </row>
    <row r="151" spans="10:10" x14ac:dyDescent="0.25">
      <c r="J151" s="1"/>
    </row>
    <row r="152" spans="10:10" x14ac:dyDescent="0.25">
      <c r="J152" s="1"/>
    </row>
    <row r="153" spans="10:10" x14ac:dyDescent="0.25">
      <c r="J153" s="1"/>
    </row>
    <row r="154" spans="10:10" x14ac:dyDescent="0.25">
      <c r="J154" s="1"/>
    </row>
    <row r="155" spans="10:10" x14ac:dyDescent="0.25">
      <c r="J155" s="1"/>
    </row>
    <row r="156" spans="10:10" x14ac:dyDescent="0.25">
      <c r="J156" s="1"/>
    </row>
    <row r="157" spans="10:10" x14ac:dyDescent="0.25">
      <c r="J157" s="1"/>
    </row>
    <row r="158" spans="10:10" x14ac:dyDescent="0.25">
      <c r="J158" s="1"/>
    </row>
    <row r="159" spans="10:10" x14ac:dyDescent="0.25">
      <c r="J159" s="1"/>
    </row>
    <row r="160" spans="10:10" x14ac:dyDescent="0.25">
      <c r="J160" s="1"/>
    </row>
    <row r="161" spans="10:10" x14ac:dyDescent="0.25">
      <c r="J161" s="1"/>
    </row>
    <row r="162" spans="10:10" x14ac:dyDescent="0.25">
      <c r="J162" s="1"/>
    </row>
    <row r="163" spans="10:10" x14ac:dyDescent="0.25">
      <c r="J163" s="1"/>
    </row>
    <row r="164" spans="10:10" x14ac:dyDescent="0.25">
      <c r="J164" s="1"/>
    </row>
    <row r="165" spans="10:10" x14ac:dyDescent="0.25">
      <c r="J165" s="1"/>
    </row>
    <row r="166" spans="10:10" x14ac:dyDescent="0.25">
      <c r="J166" s="1"/>
    </row>
    <row r="167" spans="10:10" x14ac:dyDescent="0.25">
      <c r="J167" s="1"/>
    </row>
    <row r="168" spans="10:10" x14ac:dyDescent="0.25">
      <c r="J168" s="1"/>
    </row>
    <row r="169" spans="10:10" x14ac:dyDescent="0.25">
      <c r="J169" s="1"/>
    </row>
    <row r="170" spans="10:10" x14ac:dyDescent="0.25">
      <c r="J170" s="1"/>
    </row>
    <row r="171" spans="10:10" x14ac:dyDescent="0.25">
      <c r="J171" s="1"/>
    </row>
    <row r="172" spans="10:10" x14ac:dyDescent="0.25">
      <c r="J172" s="1"/>
    </row>
    <row r="173" spans="10:10" x14ac:dyDescent="0.25">
      <c r="J173" s="1"/>
    </row>
    <row r="174" spans="10:10" x14ac:dyDescent="0.25">
      <c r="J174" s="1"/>
    </row>
    <row r="175" spans="10:10" x14ac:dyDescent="0.25">
      <c r="J175" s="1"/>
    </row>
    <row r="176" spans="10:10" x14ac:dyDescent="0.25">
      <c r="J176" s="1"/>
    </row>
    <row r="177" spans="10:10" x14ac:dyDescent="0.25">
      <c r="J177" s="1"/>
    </row>
    <row r="178" spans="10:10" x14ac:dyDescent="0.25">
      <c r="J178" s="1"/>
    </row>
    <row r="179" spans="10:10" x14ac:dyDescent="0.25">
      <c r="J179" s="1"/>
    </row>
    <row r="180" spans="10:10" x14ac:dyDescent="0.25">
      <c r="J180" s="1"/>
    </row>
    <row r="181" spans="10:10" x14ac:dyDescent="0.25">
      <c r="J181" s="1"/>
    </row>
    <row r="182" spans="10:10" x14ac:dyDescent="0.25">
      <c r="J182" s="1"/>
    </row>
    <row r="183" spans="10:10" x14ac:dyDescent="0.25">
      <c r="J183" s="1"/>
    </row>
    <row r="184" spans="10:10" x14ac:dyDescent="0.25">
      <c r="J184" s="1"/>
    </row>
    <row r="185" spans="10:10" x14ac:dyDescent="0.25">
      <c r="J185" s="1"/>
    </row>
    <row r="186" spans="10:10" x14ac:dyDescent="0.25">
      <c r="J186" s="1"/>
    </row>
    <row r="187" spans="10:10" x14ac:dyDescent="0.25">
      <c r="J187" s="1"/>
    </row>
    <row r="188" spans="10:10" x14ac:dyDescent="0.25">
      <c r="J188" s="1"/>
    </row>
    <row r="189" spans="10:10" x14ac:dyDescent="0.25">
      <c r="J189" s="1"/>
    </row>
    <row r="190" spans="10:10" x14ac:dyDescent="0.25">
      <c r="J190" s="1"/>
    </row>
    <row r="191" spans="10:10" x14ac:dyDescent="0.25">
      <c r="J191" s="1"/>
    </row>
    <row r="192" spans="10:10" x14ac:dyDescent="0.25">
      <c r="J192" s="1"/>
    </row>
    <row r="193" spans="10:10" x14ac:dyDescent="0.25">
      <c r="J193" s="1"/>
    </row>
    <row r="194" spans="10:10" x14ac:dyDescent="0.25">
      <c r="J194" s="1"/>
    </row>
    <row r="195" spans="10:10" x14ac:dyDescent="0.25">
      <c r="J195" s="1"/>
    </row>
    <row r="196" spans="10:10" x14ac:dyDescent="0.25">
      <c r="J196" s="1"/>
    </row>
    <row r="197" spans="10:10" x14ac:dyDescent="0.25">
      <c r="J197" s="1"/>
    </row>
    <row r="198" spans="10:10" x14ac:dyDescent="0.25">
      <c r="J198" s="1"/>
    </row>
    <row r="199" spans="10:10" x14ac:dyDescent="0.25">
      <c r="J199" s="1"/>
    </row>
    <row r="200" spans="10:10" x14ac:dyDescent="0.25">
      <c r="J200" s="1"/>
    </row>
    <row r="201" spans="10:10" x14ac:dyDescent="0.25">
      <c r="J201" s="1"/>
    </row>
    <row r="202" spans="10:10" x14ac:dyDescent="0.25">
      <c r="J202" s="1"/>
    </row>
    <row r="203" spans="10:10" x14ac:dyDescent="0.25">
      <c r="J203" s="1"/>
    </row>
    <row r="204" spans="10:10" x14ac:dyDescent="0.25">
      <c r="J204" s="1"/>
    </row>
    <row r="205" spans="10:10" x14ac:dyDescent="0.25">
      <c r="J205" s="1"/>
    </row>
    <row r="206" spans="10:10" x14ac:dyDescent="0.25">
      <c r="J206" s="1"/>
    </row>
    <row r="207" spans="10:10" x14ac:dyDescent="0.25">
      <c r="J207" s="1"/>
    </row>
    <row r="208" spans="10:10" x14ac:dyDescent="0.25">
      <c r="J208" s="1"/>
    </row>
    <row r="209" spans="10:10" x14ac:dyDescent="0.25">
      <c r="J209" s="1"/>
    </row>
    <row r="210" spans="10:10" x14ac:dyDescent="0.25">
      <c r="J210" s="1"/>
    </row>
    <row r="211" spans="10:10" x14ac:dyDescent="0.25">
      <c r="J211" s="1"/>
    </row>
    <row r="212" spans="10:10" x14ac:dyDescent="0.25">
      <c r="J212" s="1"/>
    </row>
    <row r="213" spans="10:10" x14ac:dyDescent="0.25">
      <c r="J213" s="1"/>
    </row>
    <row r="214" spans="10:10" x14ac:dyDescent="0.25">
      <c r="J214" s="1"/>
    </row>
    <row r="215" spans="10:10" x14ac:dyDescent="0.25">
      <c r="J215" s="1"/>
    </row>
    <row r="216" spans="10:10" x14ac:dyDescent="0.25">
      <c r="J216" s="1"/>
    </row>
    <row r="217" spans="10:10" x14ac:dyDescent="0.25">
      <c r="J217" s="1"/>
    </row>
    <row r="218" spans="10:10" x14ac:dyDescent="0.25">
      <c r="J218" s="1"/>
    </row>
    <row r="219" spans="10:10" x14ac:dyDescent="0.25">
      <c r="J219" s="1"/>
    </row>
    <row r="220" spans="10:10" x14ac:dyDescent="0.25">
      <c r="J220" s="1"/>
    </row>
    <row r="221" spans="10:10" x14ac:dyDescent="0.25">
      <c r="J221" s="1"/>
    </row>
    <row r="222" spans="10:10" x14ac:dyDescent="0.25">
      <c r="J222" s="1"/>
    </row>
    <row r="223" spans="10:10" x14ac:dyDescent="0.25">
      <c r="J223" s="1"/>
    </row>
    <row r="224" spans="10:10" x14ac:dyDescent="0.25">
      <c r="J224" s="1"/>
    </row>
    <row r="225" spans="10:10" x14ac:dyDescent="0.25">
      <c r="J225" s="1"/>
    </row>
    <row r="226" spans="10:10" x14ac:dyDescent="0.25">
      <c r="J226" s="1"/>
    </row>
    <row r="227" spans="10:10" x14ac:dyDescent="0.25">
      <c r="J227" s="1"/>
    </row>
    <row r="228" spans="10:10" x14ac:dyDescent="0.25">
      <c r="J228" s="1"/>
    </row>
    <row r="229" spans="10:10" x14ac:dyDescent="0.25">
      <c r="J229" s="1"/>
    </row>
    <row r="230" spans="10:10" x14ac:dyDescent="0.25">
      <c r="J230" s="1"/>
    </row>
    <row r="231" spans="10:10" x14ac:dyDescent="0.25">
      <c r="J231" s="1"/>
    </row>
    <row r="232" spans="10:10" x14ac:dyDescent="0.25">
      <c r="J232" s="1"/>
    </row>
    <row r="233" spans="10:10" x14ac:dyDescent="0.25">
      <c r="J233" s="1"/>
    </row>
    <row r="234" spans="10:10" x14ac:dyDescent="0.25">
      <c r="J234" s="1"/>
    </row>
    <row r="235" spans="10:10" x14ac:dyDescent="0.25">
      <c r="J235" s="1"/>
    </row>
    <row r="236" spans="10:10" x14ac:dyDescent="0.25">
      <c r="J236" s="1"/>
    </row>
    <row r="237" spans="10:10" x14ac:dyDescent="0.25">
      <c r="J237" s="1"/>
    </row>
    <row r="238" spans="10:10" x14ac:dyDescent="0.25">
      <c r="J238" s="1"/>
    </row>
    <row r="239" spans="10:10" x14ac:dyDescent="0.25">
      <c r="J239" s="1"/>
    </row>
    <row r="240" spans="10:10" x14ac:dyDescent="0.25">
      <c r="J240" s="1"/>
    </row>
    <row r="241" spans="10:10" x14ac:dyDescent="0.25">
      <c r="J241" s="1"/>
    </row>
    <row r="242" spans="10:10" x14ac:dyDescent="0.25">
      <c r="J242" s="1"/>
    </row>
    <row r="243" spans="10:10" x14ac:dyDescent="0.25">
      <c r="J243" s="1"/>
    </row>
    <row r="244" spans="10:10" x14ac:dyDescent="0.25">
      <c r="J244" s="1"/>
    </row>
    <row r="245" spans="10:10" x14ac:dyDescent="0.25">
      <c r="J245" s="1"/>
    </row>
    <row r="246" spans="10:10" x14ac:dyDescent="0.25">
      <c r="J246" s="1"/>
    </row>
    <row r="247" spans="10:10" x14ac:dyDescent="0.25">
      <c r="J247" s="1"/>
    </row>
    <row r="248" spans="10:10" x14ac:dyDescent="0.25">
      <c r="J248" s="1"/>
    </row>
    <row r="249" spans="10:10" x14ac:dyDescent="0.25">
      <c r="J249" s="1"/>
    </row>
    <row r="250" spans="10:10" x14ac:dyDescent="0.25">
      <c r="J250" s="1"/>
    </row>
    <row r="251" spans="10:10" x14ac:dyDescent="0.25">
      <c r="J251" s="1"/>
    </row>
    <row r="252" spans="10:10" x14ac:dyDescent="0.25">
      <c r="J252" s="1"/>
    </row>
    <row r="253" spans="10:10" x14ac:dyDescent="0.25">
      <c r="J253" s="1"/>
    </row>
    <row r="254" spans="10:10" x14ac:dyDescent="0.25">
      <c r="J254" s="1"/>
    </row>
    <row r="255" spans="10:10" x14ac:dyDescent="0.25">
      <c r="J255" s="1"/>
    </row>
    <row r="256" spans="10:10" x14ac:dyDescent="0.25">
      <c r="J256" s="1"/>
    </row>
    <row r="257" spans="10:10" x14ac:dyDescent="0.25">
      <c r="J257" s="1"/>
    </row>
    <row r="258" spans="10:10" x14ac:dyDescent="0.25">
      <c r="J258" s="1"/>
    </row>
    <row r="259" spans="10:10" x14ac:dyDescent="0.25">
      <c r="J259" s="1"/>
    </row>
    <row r="260" spans="10:10" x14ac:dyDescent="0.25">
      <c r="J260" s="1"/>
    </row>
    <row r="261" spans="10:10" x14ac:dyDescent="0.25">
      <c r="J261" s="1"/>
    </row>
    <row r="262" spans="10:10" x14ac:dyDescent="0.25">
      <c r="J262" s="1"/>
    </row>
    <row r="263" spans="10:10" x14ac:dyDescent="0.25">
      <c r="J263" s="1"/>
    </row>
    <row r="264" spans="10:10" x14ac:dyDescent="0.25">
      <c r="J264" s="1"/>
    </row>
    <row r="265" spans="10:10" x14ac:dyDescent="0.25">
      <c r="J265" s="1"/>
    </row>
    <row r="266" spans="10:10" x14ac:dyDescent="0.25">
      <c r="J266" s="1"/>
    </row>
    <row r="267" spans="10:10" x14ac:dyDescent="0.25">
      <c r="J267" s="1"/>
    </row>
    <row r="268" spans="10:10" x14ac:dyDescent="0.25">
      <c r="J268" s="1"/>
    </row>
    <row r="269" spans="10:10" x14ac:dyDescent="0.25">
      <c r="J269" s="1"/>
    </row>
    <row r="270" spans="10:10" x14ac:dyDescent="0.25">
      <c r="J270" s="1"/>
    </row>
    <row r="271" spans="10:10" x14ac:dyDescent="0.25">
      <c r="J271" s="1"/>
    </row>
    <row r="272" spans="10:10" x14ac:dyDescent="0.25">
      <c r="J272" s="1"/>
    </row>
    <row r="273" spans="10:10" x14ac:dyDescent="0.25">
      <c r="J273" s="1"/>
    </row>
    <row r="274" spans="10:10" x14ac:dyDescent="0.25">
      <c r="J274" s="1"/>
    </row>
    <row r="275" spans="10:10" x14ac:dyDescent="0.25">
      <c r="J275" s="1"/>
    </row>
    <row r="276" spans="10:10" x14ac:dyDescent="0.25">
      <c r="J276" s="1"/>
    </row>
    <row r="277" spans="10:10" x14ac:dyDescent="0.25">
      <c r="J277" s="1"/>
    </row>
    <row r="278" spans="10:10" x14ac:dyDescent="0.25">
      <c r="J278" s="1"/>
    </row>
    <row r="279" spans="10:10" x14ac:dyDescent="0.25">
      <c r="J279" s="1"/>
    </row>
    <row r="280" spans="10:10" x14ac:dyDescent="0.25">
      <c r="J280" s="1"/>
    </row>
    <row r="281" spans="10:10" x14ac:dyDescent="0.25">
      <c r="J281" s="1"/>
    </row>
    <row r="282" spans="10:10" x14ac:dyDescent="0.25">
      <c r="J282" s="1"/>
    </row>
    <row r="283" spans="10:10" x14ac:dyDescent="0.25">
      <c r="J283" s="1"/>
    </row>
    <row r="284" spans="10:10" x14ac:dyDescent="0.25">
      <c r="J284" s="1"/>
    </row>
    <row r="285" spans="10:10" x14ac:dyDescent="0.25">
      <c r="J285" s="1"/>
    </row>
    <row r="286" spans="10:10" x14ac:dyDescent="0.25">
      <c r="J286" s="1"/>
    </row>
    <row r="287" spans="10:10" x14ac:dyDescent="0.25">
      <c r="J287" s="1"/>
    </row>
    <row r="288" spans="10:10" x14ac:dyDescent="0.25">
      <c r="J288" s="1"/>
    </row>
    <row r="289" spans="10:10" x14ac:dyDescent="0.25">
      <c r="J289" s="1"/>
    </row>
    <row r="290" spans="10:10" x14ac:dyDescent="0.25">
      <c r="J290" s="1"/>
    </row>
    <row r="291" spans="10:10" x14ac:dyDescent="0.25">
      <c r="J291" s="1"/>
    </row>
    <row r="292" spans="10:10" x14ac:dyDescent="0.25">
      <c r="J292" s="1"/>
    </row>
    <row r="293" spans="10:10" x14ac:dyDescent="0.25">
      <c r="J293" s="1"/>
    </row>
    <row r="294" spans="10:10" x14ac:dyDescent="0.25">
      <c r="J294" s="1"/>
    </row>
    <row r="295" spans="10:10" x14ac:dyDescent="0.25">
      <c r="J295" s="1"/>
    </row>
    <row r="296" spans="10:10" x14ac:dyDescent="0.25">
      <c r="J296" s="1"/>
    </row>
    <row r="297" spans="10:10" x14ac:dyDescent="0.25">
      <c r="J297" s="1"/>
    </row>
    <row r="298" spans="10:10" x14ac:dyDescent="0.25">
      <c r="J298" s="1"/>
    </row>
    <row r="299" spans="10:10" x14ac:dyDescent="0.25">
      <c r="J299" s="1"/>
    </row>
    <row r="300" spans="10:10" x14ac:dyDescent="0.25">
      <c r="J300" s="1"/>
    </row>
    <row r="301" spans="10:10" x14ac:dyDescent="0.25">
      <c r="J301" s="1"/>
    </row>
    <row r="302" spans="10:10" x14ac:dyDescent="0.25">
      <c r="J302" s="1"/>
    </row>
    <row r="303" spans="10:10" x14ac:dyDescent="0.25">
      <c r="J303" s="1"/>
    </row>
    <row r="304" spans="10:10" x14ac:dyDescent="0.25">
      <c r="J304" s="1"/>
    </row>
    <row r="305" spans="10:10" x14ac:dyDescent="0.25">
      <c r="J305" s="1"/>
    </row>
    <row r="306" spans="10:10" x14ac:dyDescent="0.25">
      <c r="J306" s="1"/>
    </row>
    <row r="307" spans="10:10" x14ac:dyDescent="0.25">
      <c r="J307" s="1"/>
    </row>
    <row r="308" spans="10:10" x14ac:dyDescent="0.25">
      <c r="J308" s="1"/>
    </row>
    <row r="309" spans="10:10" x14ac:dyDescent="0.25">
      <c r="J309" s="1"/>
    </row>
    <row r="310" spans="10:10" x14ac:dyDescent="0.25">
      <c r="J310" s="1"/>
    </row>
    <row r="311" spans="10:10" x14ac:dyDescent="0.25">
      <c r="J311" s="1"/>
    </row>
    <row r="312" spans="10:10" x14ac:dyDescent="0.25">
      <c r="J312" s="1"/>
    </row>
    <row r="313" spans="10:10" x14ac:dyDescent="0.25">
      <c r="J313" s="1"/>
    </row>
    <row r="314" spans="10:10" x14ac:dyDescent="0.25">
      <c r="J314" s="1"/>
    </row>
    <row r="315" spans="10:10" x14ac:dyDescent="0.25">
      <c r="J315" s="1"/>
    </row>
    <row r="316" spans="10:10" x14ac:dyDescent="0.25">
      <c r="J316" s="1"/>
    </row>
    <row r="317" spans="10:10" x14ac:dyDescent="0.25">
      <c r="J317" s="1"/>
    </row>
    <row r="318" spans="10:10" x14ac:dyDescent="0.25">
      <c r="J318" s="1"/>
    </row>
    <row r="319" spans="10:10" x14ac:dyDescent="0.25">
      <c r="J319" s="1"/>
    </row>
    <row r="320" spans="10:10" x14ac:dyDescent="0.25">
      <c r="J320" s="1"/>
    </row>
    <row r="321" spans="10:10" x14ac:dyDescent="0.25">
      <c r="J321" s="1"/>
    </row>
    <row r="322" spans="10:10" x14ac:dyDescent="0.25">
      <c r="J322" s="1"/>
    </row>
    <row r="323" spans="10:10" x14ac:dyDescent="0.25">
      <c r="J323" s="1"/>
    </row>
    <row r="324" spans="10:10" x14ac:dyDescent="0.25">
      <c r="J324" s="1"/>
    </row>
    <row r="325" spans="10:10" x14ac:dyDescent="0.25">
      <c r="J325" s="1"/>
    </row>
    <row r="326" spans="10:10" x14ac:dyDescent="0.25">
      <c r="J326" s="1"/>
    </row>
    <row r="327" spans="10:10" x14ac:dyDescent="0.25">
      <c r="J327" s="1"/>
    </row>
    <row r="328" spans="10:10" x14ac:dyDescent="0.25">
      <c r="J328" s="1"/>
    </row>
    <row r="329" spans="10:10" x14ac:dyDescent="0.25">
      <c r="J329" s="1"/>
    </row>
    <row r="330" spans="10:10" x14ac:dyDescent="0.25">
      <c r="J330" s="1"/>
    </row>
    <row r="331" spans="10:10" x14ac:dyDescent="0.25">
      <c r="J331" s="1"/>
    </row>
    <row r="332" spans="10:10" x14ac:dyDescent="0.25">
      <c r="J332" s="1"/>
    </row>
    <row r="333" spans="10:10" x14ac:dyDescent="0.25">
      <c r="J333" s="1"/>
    </row>
    <row r="334" spans="10:10" x14ac:dyDescent="0.25">
      <c r="J334" s="1"/>
    </row>
    <row r="335" spans="10:10" x14ac:dyDescent="0.25">
      <c r="J335" s="1"/>
    </row>
    <row r="336" spans="10:10" x14ac:dyDescent="0.25">
      <c r="J336" s="1"/>
    </row>
    <row r="337" spans="10:10" x14ac:dyDescent="0.25">
      <c r="J337" s="1"/>
    </row>
    <row r="338" spans="10:10" x14ac:dyDescent="0.25">
      <c r="J338" s="1"/>
    </row>
    <row r="339" spans="10:10" x14ac:dyDescent="0.25">
      <c r="J339" s="1"/>
    </row>
    <row r="340" spans="10:10" x14ac:dyDescent="0.25">
      <c r="J340" s="1"/>
    </row>
    <row r="341" spans="10:10" x14ac:dyDescent="0.25">
      <c r="J341" s="1"/>
    </row>
    <row r="342" spans="10:10" x14ac:dyDescent="0.25">
      <c r="J342" s="1"/>
    </row>
    <row r="343" spans="10:10" x14ac:dyDescent="0.25">
      <c r="J343" s="1"/>
    </row>
    <row r="344" spans="10:10" x14ac:dyDescent="0.25">
      <c r="J344" s="1"/>
    </row>
    <row r="345" spans="10:10" x14ac:dyDescent="0.25">
      <c r="J345" s="1"/>
    </row>
    <row r="346" spans="10:10" x14ac:dyDescent="0.25">
      <c r="J346" s="1"/>
    </row>
    <row r="347" spans="10:10" x14ac:dyDescent="0.25">
      <c r="J347" s="1"/>
    </row>
    <row r="348" spans="10:10" x14ac:dyDescent="0.25">
      <c r="J348" s="1"/>
    </row>
    <row r="349" spans="10:10" x14ac:dyDescent="0.25">
      <c r="J349" s="1"/>
    </row>
    <row r="350" spans="10:10" x14ac:dyDescent="0.25">
      <c r="J350" s="1"/>
    </row>
    <row r="351" spans="10:10" x14ac:dyDescent="0.25">
      <c r="J351" s="1"/>
    </row>
    <row r="352" spans="10:10" x14ac:dyDescent="0.25">
      <c r="J352" s="1"/>
    </row>
    <row r="353" spans="10:10" x14ac:dyDescent="0.25">
      <c r="J353" s="1"/>
    </row>
    <row r="354" spans="10:10" x14ac:dyDescent="0.25">
      <c r="J354" s="1"/>
    </row>
    <row r="355" spans="10:10" x14ac:dyDescent="0.25">
      <c r="J355" s="1"/>
    </row>
    <row r="356" spans="10:10" x14ac:dyDescent="0.25">
      <c r="J356" s="1"/>
    </row>
    <row r="357" spans="10:10" x14ac:dyDescent="0.25">
      <c r="J357" s="1"/>
    </row>
    <row r="358" spans="10:10" x14ac:dyDescent="0.25">
      <c r="J358" s="1"/>
    </row>
    <row r="359" spans="10:10" x14ac:dyDescent="0.25">
      <c r="J359" s="1"/>
    </row>
    <row r="360" spans="10:10" x14ac:dyDescent="0.25">
      <c r="J360" s="1"/>
    </row>
    <row r="361" spans="10:10" x14ac:dyDescent="0.25">
      <c r="J361" s="1"/>
    </row>
    <row r="362" spans="10:10" x14ac:dyDescent="0.25">
      <c r="J362" s="1"/>
    </row>
    <row r="363" spans="10:10" x14ac:dyDescent="0.25">
      <c r="J363" s="1"/>
    </row>
    <row r="364" spans="10:10" x14ac:dyDescent="0.25">
      <c r="J364" s="1"/>
    </row>
    <row r="365" spans="10:10" x14ac:dyDescent="0.25">
      <c r="J365" s="1"/>
    </row>
    <row r="366" spans="10:10" x14ac:dyDescent="0.25">
      <c r="J366" s="1"/>
    </row>
    <row r="367" spans="10:10" x14ac:dyDescent="0.25">
      <c r="J367" s="1"/>
    </row>
    <row r="368" spans="10:10" x14ac:dyDescent="0.25">
      <c r="J368" s="1"/>
    </row>
    <row r="369" spans="10:10" x14ac:dyDescent="0.25">
      <c r="J369" s="1"/>
    </row>
    <row r="370" spans="10:10" x14ac:dyDescent="0.25">
      <c r="J370" s="1"/>
    </row>
    <row r="371" spans="10:10" x14ac:dyDescent="0.25">
      <c r="J371" s="1"/>
    </row>
    <row r="372" spans="10:10" x14ac:dyDescent="0.25">
      <c r="J372" s="1"/>
    </row>
    <row r="373" spans="10:10" x14ac:dyDescent="0.25">
      <c r="J373" s="1"/>
    </row>
    <row r="374" spans="10:10" x14ac:dyDescent="0.25">
      <c r="J374" s="1"/>
    </row>
    <row r="375" spans="10:10" x14ac:dyDescent="0.25">
      <c r="J375" s="1"/>
    </row>
    <row r="376" spans="10:10" x14ac:dyDescent="0.25">
      <c r="J376" s="1"/>
    </row>
    <row r="377" spans="10:10" x14ac:dyDescent="0.25">
      <c r="J377" s="1"/>
    </row>
    <row r="378" spans="10:10" x14ac:dyDescent="0.25">
      <c r="J378" s="1"/>
    </row>
    <row r="379" spans="10:10" x14ac:dyDescent="0.25">
      <c r="J379" s="1"/>
    </row>
    <row r="380" spans="10:10" x14ac:dyDescent="0.25">
      <c r="J380" s="1"/>
    </row>
    <row r="381" spans="10:10" x14ac:dyDescent="0.25">
      <c r="J381" s="1"/>
    </row>
    <row r="382" spans="10:10" x14ac:dyDescent="0.25">
      <c r="J382" s="1"/>
    </row>
    <row r="383" spans="10:10" x14ac:dyDescent="0.25">
      <c r="J383" s="1"/>
    </row>
    <row r="384" spans="10:10" x14ac:dyDescent="0.25">
      <c r="J384" s="1"/>
    </row>
    <row r="385" spans="10:10" x14ac:dyDescent="0.25">
      <c r="J385" s="1"/>
    </row>
    <row r="386" spans="10:10" x14ac:dyDescent="0.25">
      <c r="J386" s="1"/>
    </row>
    <row r="387" spans="10:10" x14ac:dyDescent="0.25">
      <c r="J387" s="1"/>
    </row>
    <row r="388" spans="10:10" x14ac:dyDescent="0.25">
      <c r="J388" s="1"/>
    </row>
    <row r="389" spans="10:10" x14ac:dyDescent="0.25">
      <c r="J389" s="1"/>
    </row>
    <row r="390" spans="10:10" x14ac:dyDescent="0.25">
      <c r="J390" s="1"/>
    </row>
    <row r="391" spans="10:10" x14ac:dyDescent="0.25">
      <c r="J391" s="1"/>
    </row>
    <row r="392" spans="10:10" x14ac:dyDescent="0.25">
      <c r="J392" s="1"/>
    </row>
    <row r="393" spans="10:10" x14ac:dyDescent="0.25">
      <c r="J393" s="1"/>
    </row>
    <row r="394" spans="10:10" x14ac:dyDescent="0.25">
      <c r="J394" s="1"/>
    </row>
    <row r="395" spans="10:10" x14ac:dyDescent="0.25">
      <c r="J395" s="1"/>
    </row>
    <row r="396" spans="10:10" x14ac:dyDescent="0.25">
      <c r="J396" s="1"/>
    </row>
    <row r="397" spans="10:10" x14ac:dyDescent="0.25">
      <c r="J397" s="1"/>
    </row>
    <row r="398" spans="10:10" x14ac:dyDescent="0.25">
      <c r="J398" s="1"/>
    </row>
    <row r="399" spans="10:10" x14ac:dyDescent="0.25">
      <c r="J399" s="1"/>
    </row>
    <row r="400" spans="10:10" x14ac:dyDescent="0.25">
      <c r="J400" s="1"/>
    </row>
    <row r="401" spans="10:10" x14ac:dyDescent="0.25">
      <c r="J401" s="1"/>
    </row>
    <row r="402" spans="10:10" x14ac:dyDescent="0.25">
      <c r="J402" s="1"/>
    </row>
    <row r="403" spans="10:10" x14ac:dyDescent="0.25">
      <c r="J403" s="1"/>
    </row>
    <row r="404" spans="10:10" x14ac:dyDescent="0.25">
      <c r="J404" s="1"/>
    </row>
    <row r="405" spans="10:10" x14ac:dyDescent="0.25">
      <c r="J405" s="1"/>
    </row>
    <row r="406" spans="10:10" x14ac:dyDescent="0.25">
      <c r="J406" s="1"/>
    </row>
    <row r="407" spans="10:10" x14ac:dyDescent="0.25">
      <c r="J407" s="1"/>
    </row>
    <row r="408" spans="10:10" x14ac:dyDescent="0.25">
      <c r="J408" s="1"/>
    </row>
    <row r="409" spans="10:10" x14ac:dyDescent="0.25">
      <c r="J409" s="1"/>
    </row>
    <row r="410" spans="10:10" x14ac:dyDescent="0.25">
      <c r="J410" s="1"/>
    </row>
    <row r="411" spans="10:10" x14ac:dyDescent="0.25">
      <c r="J411" s="1"/>
    </row>
    <row r="412" spans="10:10" x14ac:dyDescent="0.25">
      <c r="J412" s="1"/>
    </row>
    <row r="413" spans="10:10" x14ac:dyDescent="0.25">
      <c r="J413" s="1"/>
    </row>
    <row r="414" spans="10:10" x14ac:dyDescent="0.25">
      <c r="J414" s="1"/>
    </row>
    <row r="415" spans="10:10" x14ac:dyDescent="0.25">
      <c r="J415" s="1"/>
    </row>
    <row r="416" spans="10:10" x14ac:dyDescent="0.25">
      <c r="J416" s="1"/>
    </row>
    <row r="417" spans="10:10" x14ac:dyDescent="0.25">
      <c r="J417" s="1"/>
    </row>
    <row r="418" spans="10:10" x14ac:dyDescent="0.25">
      <c r="J418" s="1"/>
    </row>
    <row r="419" spans="10:10" x14ac:dyDescent="0.25">
      <c r="J419" s="1"/>
    </row>
    <row r="420" spans="10:10" x14ac:dyDescent="0.25">
      <c r="J420" s="1"/>
    </row>
    <row r="421" spans="10:10" x14ac:dyDescent="0.25">
      <c r="J421" s="1"/>
    </row>
    <row r="422" spans="10:10" x14ac:dyDescent="0.25">
      <c r="J422" s="1"/>
    </row>
    <row r="423" spans="10:10" x14ac:dyDescent="0.25">
      <c r="J423" s="1"/>
    </row>
    <row r="424" spans="10:10" x14ac:dyDescent="0.25">
      <c r="J424" s="1"/>
    </row>
    <row r="425" spans="10:10" x14ac:dyDescent="0.25">
      <c r="J425" s="1"/>
    </row>
    <row r="426" spans="10:10" x14ac:dyDescent="0.25">
      <c r="J426" s="1"/>
    </row>
    <row r="427" spans="10:10" x14ac:dyDescent="0.25">
      <c r="J427" s="1"/>
    </row>
    <row r="428" spans="10:10" x14ac:dyDescent="0.25">
      <c r="J428" s="1"/>
    </row>
  </sheetData>
  <sheetProtection insertRows="0"/>
  <dataConsolidate/>
  <mergeCells count="52">
    <mergeCell ref="L9:N9"/>
    <mergeCell ref="I17:J17"/>
    <mergeCell ref="I18:J18"/>
    <mergeCell ref="I19:J19"/>
    <mergeCell ref="I20:J20"/>
    <mergeCell ref="I13:J13"/>
    <mergeCell ref="I14:J14"/>
    <mergeCell ref="I15:J15"/>
    <mergeCell ref="I16:J16"/>
    <mergeCell ref="I38:J38"/>
    <mergeCell ref="I39:J39"/>
    <mergeCell ref="A40:J40"/>
    <mergeCell ref="A41:J41"/>
    <mergeCell ref="A42:J48"/>
    <mergeCell ref="I33:J33"/>
    <mergeCell ref="I34:J34"/>
    <mergeCell ref="I35:J35"/>
    <mergeCell ref="I36:J36"/>
    <mergeCell ref="I37:J37"/>
    <mergeCell ref="I28:J28"/>
    <mergeCell ref="I29:J29"/>
    <mergeCell ref="I30:J30"/>
    <mergeCell ref="I31:J31"/>
    <mergeCell ref="I32:J32"/>
    <mergeCell ref="I27:J27"/>
    <mergeCell ref="I21:J21"/>
    <mergeCell ref="I22:J22"/>
    <mergeCell ref="I23:J23"/>
    <mergeCell ref="I24:J24"/>
    <mergeCell ref="I25:J25"/>
    <mergeCell ref="I26:J26"/>
    <mergeCell ref="A6:B6"/>
    <mergeCell ref="C6:D6"/>
    <mergeCell ref="E6:F6"/>
    <mergeCell ref="H6:I6"/>
    <mergeCell ref="A7:B7"/>
    <mergeCell ref="C7:D7"/>
    <mergeCell ref="E7:F7"/>
    <mergeCell ref="H7:I7"/>
    <mergeCell ref="H5:I5"/>
    <mergeCell ref="A4:B4"/>
    <mergeCell ref="E4:F4"/>
    <mergeCell ref="A1:J2"/>
    <mergeCell ref="H4:I4"/>
    <mergeCell ref="A5:B5"/>
    <mergeCell ref="C5:D5"/>
    <mergeCell ref="E5:F5"/>
    <mergeCell ref="A8:J8"/>
    <mergeCell ref="I9:J9"/>
    <mergeCell ref="I10:J10"/>
    <mergeCell ref="I11:J11"/>
    <mergeCell ref="I12:J12"/>
  </mergeCells>
  <dataValidations count="4">
    <dataValidation type="decimal" operator="lessThanOrEqual" allowBlank="1" showErrorMessage="1" error="CTDIvol over 150 mGy kan ikke indberettes, mulig fejlindtastning eller summering?" sqref="E10:E39" xr:uid="{00000000-0002-0000-0200-000000000000}">
      <formula1>150</formula1>
    </dataValidation>
    <dataValidation type="whole" errorStyle="warning" allowBlank="1" showInputMessage="1" showErrorMessage="1" error="Tjek kV" prompt="Hvis flere anvendes, angives alle, f.eks. ved dualteknik._x000a_kV fra oversigtsskanning skal ikke registreres." sqref="C4:D4" xr:uid="{00000000-0002-0000-0200-000001000000}">
      <formula1>50</formula1>
      <formula2>150</formula2>
    </dataValidation>
    <dataValidation type="list" allowBlank="1" showInputMessage="1" showErrorMessage="1" error="Køn angives med m eller k." sqref="G10:G39" xr:uid="{00000000-0002-0000-0200-000002000000}">
      <formula1>"K,M,m,k"</formula1>
    </dataValidation>
    <dataValidation type="whole" allowBlank="1" showInputMessage="1" showErrorMessage="1" error="Vælg alder mellem 0-17 år" prompt="Vælg alder mellem 0-17 år" sqref="H10:H39" xr:uid="{00000000-0002-0000-0200-000003000000}">
      <formula1>0</formula1>
      <formula2>17</formula2>
    </dataValidation>
  </dataValidations>
  <printOptions horizontalCentered="1" verticalCentered="1"/>
  <pageMargins left="0.47244094488188981" right="0.47244094488188981" top="0.31496062992125984" bottom="0.31496062992125984" header="0.31496062992125984" footer="0.31496062992125984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error="Der skal vælges ja eller nej." prompt="Vælg ja eller nej" xr:uid="{00000000-0002-0000-0200-000004000000}">
          <x14:formula1>
            <xm:f>Lister!$A$1:$A$2</xm:f>
          </x14:formula1>
          <xm:sqref>C5:D5</xm:sqref>
        </x14:dataValidation>
        <x14:dataValidation type="list" allowBlank="1" showInputMessage="1" showErrorMessage="1" error="Der skal vælges aksial eller spiral." prompt="Vælg aksial eller spiral" xr:uid="{00000000-0002-0000-0200-000005000000}">
          <x14:formula1>
            <xm:f>Lister!$B$1:$B$2</xm:f>
          </x14:formula1>
          <xm:sqref>C6:D6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12">
    <pageSetUpPr fitToPage="1"/>
  </sheetPr>
  <dimension ref="A1:Q67"/>
  <sheetViews>
    <sheetView topLeftCell="A7" workbookViewId="0">
      <selection activeCell="H13" sqref="H13"/>
    </sheetView>
  </sheetViews>
  <sheetFormatPr baseColWidth="10" defaultColWidth="9.140625" defaultRowHeight="15" x14ac:dyDescent="0.25"/>
  <cols>
    <col min="1" max="1" width="12.5703125" style="1" customWidth="1"/>
    <col min="2" max="2" width="18.5703125" style="1" customWidth="1"/>
    <col min="3" max="4" width="13.7109375" style="1" customWidth="1"/>
    <col min="5" max="6" width="18.7109375" style="1" customWidth="1"/>
    <col min="7" max="8" width="20.7109375" style="1" customWidth="1"/>
    <col min="9" max="9" width="22.7109375" style="1" customWidth="1"/>
    <col min="10" max="10" width="22.7109375" style="12" customWidth="1"/>
    <col min="11" max="11" width="9.140625" style="1"/>
    <col min="12" max="12" width="15.7109375" style="1" customWidth="1"/>
    <col min="13" max="14" width="12.7109375" style="1" customWidth="1"/>
    <col min="15" max="16384" width="9.140625" style="1"/>
  </cols>
  <sheetData>
    <row r="1" spans="1:14" ht="18.75" customHeight="1" x14ac:dyDescent="0.25">
      <c r="A1" s="72" t="s">
        <v>68</v>
      </c>
      <c r="B1" s="73"/>
      <c r="C1" s="73"/>
      <c r="D1" s="73"/>
      <c r="E1" s="73"/>
      <c r="F1" s="73"/>
      <c r="G1" s="73"/>
      <c r="H1" s="73"/>
      <c r="I1" s="73"/>
      <c r="J1" s="74"/>
    </row>
    <row r="2" spans="1:14" ht="18.75" customHeight="1" thickBot="1" x14ac:dyDescent="0.3">
      <c r="A2" s="75"/>
      <c r="B2" s="76"/>
      <c r="C2" s="76"/>
      <c r="D2" s="76"/>
      <c r="E2" s="76"/>
      <c r="F2" s="76"/>
      <c r="G2" s="76"/>
      <c r="H2" s="76"/>
      <c r="I2" s="76"/>
      <c r="J2" s="77"/>
    </row>
    <row r="3" spans="1:14" ht="18.75" customHeight="1" thickBot="1" x14ac:dyDescent="0.3">
      <c r="A3" s="123" t="s">
        <v>69</v>
      </c>
      <c r="B3" s="124"/>
      <c r="C3" s="124"/>
      <c r="D3" s="124"/>
      <c r="E3" s="124"/>
      <c r="F3" s="124"/>
      <c r="G3" s="124"/>
      <c r="H3" s="124"/>
      <c r="I3" s="124" t="s">
        <v>72</v>
      </c>
      <c r="J3" s="126"/>
    </row>
    <row r="4" spans="1:14" ht="15" customHeight="1" x14ac:dyDescent="0.25">
      <c r="A4" s="105" t="s">
        <v>56</v>
      </c>
      <c r="B4" s="106"/>
      <c r="C4" s="28"/>
      <c r="D4" s="28"/>
      <c r="E4" s="107" t="s">
        <v>57</v>
      </c>
      <c r="F4" s="108"/>
      <c r="G4" s="29"/>
      <c r="H4" s="107" t="s">
        <v>66</v>
      </c>
      <c r="I4" s="108"/>
      <c r="J4" s="30"/>
    </row>
    <row r="5" spans="1:14" ht="15" customHeight="1" x14ac:dyDescent="0.25">
      <c r="A5" s="70" t="s">
        <v>12</v>
      </c>
      <c r="B5" s="71"/>
      <c r="C5" s="78"/>
      <c r="D5" s="79"/>
      <c r="E5" s="65" t="s">
        <v>15</v>
      </c>
      <c r="F5" s="66"/>
      <c r="G5" s="11"/>
      <c r="H5" s="65" t="s">
        <v>16</v>
      </c>
      <c r="I5" s="66"/>
      <c r="J5" s="26"/>
    </row>
    <row r="6" spans="1:14" x14ac:dyDescent="0.25">
      <c r="A6" s="80" t="s">
        <v>1</v>
      </c>
      <c r="B6" s="66"/>
      <c r="C6" s="81"/>
      <c r="D6" s="82"/>
      <c r="E6" s="65" t="s">
        <v>65</v>
      </c>
      <c r="F6" s="66"/>
      <c r="G6" s="11"/>
      <c r="H6" s="65" t="s">
        <v>19</v>
      </c>
      <c r="I6" s="66"/>
      <c r="J6" s="26"/>
    </row>
    <row r="7" spans="1:14" x14ac:dyDescent="0.25">
      <c r="A7" s="80" t="s">
        <v>2</v>
      </c>
      <c r="B7" s="66"/>
      <c r="C7" s="81"/>
      <c r="D7" s="82"/>
      <c r="E7" s="65" t="s">
        <v>59</v>
      </c>
      <c r="F7" s="66"/>
      <c r="G7" s="11"/>
      <c r="H7" s="65" t="s">
        <v>18</v>
      </c>
      <c r="I7" s="66"/>
      <c r="J7" s="26"/>
    </row>
    <row r="8" spans="1:14" ht="18.75" x14ac:dyDescent="0.25">
      <c r="A8" s="63"/>
      <c r="B8" s="63"/>
      <c r="C8" s="63"/>
      <c r="D8" s="63"/>
      <c r="E8" s="63"/>
      <c r="F8" s="63"/>
      <c r="G8" s="63"/>
      <c r="H8" s="63"/>
      <c r="I8" s="63"/>
      <c r="J8" s="64"/>
    </row>
    <row r="9" spans="1:14" ht="18" customHeight="1" x14ac:dyDescent="0.35">
      <c r="A9" s="7" t="s">
        <v>13</v>
      </c>
      <c r="B9" s="25" t="s">
        <v>7</v>
      </c>
      <c r="C9" s="25" t="s">
        <v>6</v>
      </c>
      <c r="D9" s="25" t="s">
        <v>14</v>
      </c>
      <c r="E9" s="19" t="s">
        <v>60</v>
      </c>
      <c r="F9" s="19" t="s">
        <v>61</v>
      </c>
      <c r="G9" s="19" t="s">
        <v>62</v>
      </c>
      <c r="H9" s="19" t="s">
        <v>21</v>
      </c>
      <c r="I9" s="65" t="s">
        <v>3</v>
      </c>
      <c r="J9" s="66"/>
      <c r="L9" s="89" t="s">
        <v>67</v>
      </c>
      <c r="M9" s="89"/>
      <c r="N9" s="89"/>
    </row>
    <row r="10" spans="1:14" ht="15" customHeight="1" x14ac:dyDescent="0.35">
      <c r="A10" s="5"/>
      <c r="B10" s="39"/>
      <c r="C10" s="39"/>
      <c r="D10" s="10"/>
      <c r="E10" s="10"/>
      <c r="F10" s="39"/>
      <c r="G10" s="5"/>
      <c r="H10" s="5"/>
      <c r="I10" s="67"/>
      <c r="J10" s="68"/>
      <c r="L10" s="42" t="s">
        <v>70</v>
      </c>
      <c r="M10" s="43" t="s">
        <v>45</v>
      </c>
      <c r="N10" s="43" t="s">
        <v>46</v>
      </c>
    </row>
    <row r="11" spans="1:14" x14ac:dyDescent="0.25">
      <c r="A11" s="5"/>
      <c r="B11" s="39"/>
      <c r="C11" s="39"/>
      <c r="D11" s="10"/>
      <c r="E11" s="10"/>
      <c r="F11" s="39"/>
      <c r="G11" s="5"/>
      <c r="H11" s="5"/>
      <c r="I11" s="67"/>
      <c r="J11" s="68"/>
      <c r="L11" s="44" t="s">
        <v>40</v>
      </c>
      <c r="M11" s="45">
        <v>2.6</v>
      </c>
      <c r="N11" s="44">
        <v>92</v>
      </c>
    </row>
    <row r="12" spans="1:14" x14ac:dyDescent="0.25">
      <c r="A12" s="5"/>
      <c r="B12" s="39"/>
      <c r="C12" s="39"/>
      <c r="D12" s="10"/>
      <c r="E12" s="10"/>
      <c r="F12" s="39"/>
      <c r="G12" s="5"/>
      <c r="H12" s="5"/>
      <c r="I12" s="67"/>
      <c r="J12" s="68"/>
      <c r="L12" s="44" t="s">
        <v>41</v>
      </c>
      <c r="M12" s="45">
        <v>3.4</v>
      </c>
      <c r="N12" s="46">
        <v>150.30000000000001</v>
      </c>
    </row>
    <row r="13" spans="1:14" x14ac:dyDescent="0.25">
      <c r="A13" s="5"/>
      <c r="B13" s="39"/>
      <c r="C13" s="39"/>
      <c r="D13" s="10"/>
      <c r="E13" s="10"/>
      <c r="F13" s="39"/>
      <c r="G13" s="5"/>
      <c r="H13" s="5"/>
      <c r="I13" s="67"/>
      <c r="J13" s="68"/>
      <c r="L13" s="44" t="s">
        <v>42</v>
      </c>
      <c r="M13" s="45">
        <v>5</v>
      </c>
      <c r="N13" s="46">
        <v>247</v>
      </c>
    </row>
    <row r="14" spans="1:14" x14ac:dyDescent="0.25">
      <c r="A14" s="5"/>
      <c r="B14" s="39"/>
      <c r="C14" s="39"/>
      <c r="D14" s="10"/>
      <c r="E14" s="10"/>
      <c r="F14" s="39"/>
      <c r="G14" s="5"/>
      <c r="H14" s="5"/>
      <c r="I14" s="67"/>
      <c r="J14" s="68"/>
    </row>
    <row r="15" spans="1:14" x14ac:dyDescent="0.25">
      <c r="A15" s="5"/>
      <c r="B15" s="39"/>
      <c r="C15" s="39"/>
      <c r="D15" s="10"/>
      <c r="E15" s="10"/>
      <c r="F15" s="39"/>
      <c r="G15" s="5"/>
      <c r="H15" s="5"/>
      <c r="I15" s="67"/>
      <c r="J15" s="68"/>
    </row>
    <row r="16" spans="1:14" x14ac:dyDescent="0.25">
      <c r="A16" s="5"/>
      <c r="B16" s="39"/>
      <c r="C16" s="39"/>
      <c r="D16" s="10"/>
      <c r="E16" s="10"/>
      <c r="F16" s="39"/>
      <c r="G16" s="5"/>
      <c r="H16" s="5"/>
      <c r="I16" s="67"/>
      <c r="J16" s="68"/>
    </row>
    <row r="17" spans="1:10" x14ac:dyDescent="0.25">
      <c r="A17" s="5"/>
      <c r="B17" s="39"/>
      <c r="C17" s="39"/>
      <c r="D17" s="10"/>
      <c r="E17" s="10"/>
      <c r="F17" s="39"/>
      <c r="G17" s="5"/>
      <c r="H17" s="5"/>
      <c r="I17" s="67"/>
      <c r="J17" s="68"/>
    </row>
    <row r="18" spans="1:10" x14ac:dyDescent="0.25">
      <c r="A18" s="5"/>
      <c r="B18" s="39"/>
      <c r="C18" s="39"/>
      <c r="D18" s="10"/>
      <c r="E18" s="10"/>
      <c r="F18" s="39"/>
      <c r="G18" s="5"/>
      <c r="H18" s="5"/>
      <c r="I18" s="67"/>
      <c r="J18" s="68"/>
    </row>
    <row r="19" spans="1:10" x14ac:dyDescent="0.25">
      <c r="A19" s="5"/>
      <c r="B19" s="39"/>
      <c r="C19" s="39"/>
      <c r="D19" s="10"/>
      <c r="E19" s="10"/>
      <c r="F19" s="39"/>
      <c r="G19" s="5"/>
      <c r="H19" s="5"/>
      <c r="I19" s="67"/>
      <c r="J19" s="68"/>
    </row>
    <row r="20" spans="1:10" x14ac:dyDescent="0.25">
      <c r="A20" s="5"/>
      <c r="B20" s="39"/>
      <c r="C20" s="39"/>
      <c r="D20" s="10"/>
      <c r="E20" s="10"/>
      <c r="F20" s="39"/>
      <c r="G20" s="5"/>
      <c r="H20" s="5"/>
      <c r="I20" s="67"/>
      <c r="J20" s="68"/>
    </row>
    <row r="21" spans="1:10" x14ac:dyDescent="0.25">
      <c r="A21" s="5"/>
      <c r="B21" s="39"/>
      <c r="C21" s="39"/>
      <c r="D21" s="10"/>
      <c r="E21" s="10"/>
      <c r="F21" s="39"/>
      <c r="G21" s="5"/>
      <c r="H21" s="5"/>
      <c r="I21" s="67"/>
      <c r="J21" s="68"/>
    </row>
    <row r="22" spans="1:10" x14ac:dyDescent="0.25">
      <c r="A22" s="5"/>
      <c r="B22" s="39"/>
      <c r="C22" s="39"/>
      <c r="D22" s="10"/>
      <c r="E22" s="10"/>
      <c r="F22" s="39"/>
      <c r="G22" s="5"/>
      <c r="H22" s="5"/>
      <c r="I22" s="67"/>
      <c r="J22" s="68"/>
    </row>
    <row r="23" spans="1:10" x14ac:dyDescent="0.25">
      <c r="A23" s="5"/>
      <c r="B23" s="39"/>
      <c r="C23" s="39"/>
      <c r="D23" s="10"/>
      <c r="E23" s="10"/>
      <c r="F23" s="39"/>
      <c r="G23" s="5"/>
      <c r="H23" s="5"/>
      <c r="I23" s="67"/>
      <c r="J23" s="68"/>
    </row>
    <row r="24" spans="1:10" x14ac:dyDescent="0.25">
      <c r="A24" s="5"/>
      <c r="B24" s="39"/>
      <c r="C24" s="39"/>
      <c r="D24" s="10"/>
      <c r="E24" s="10"/>
      <c r="F24" s="39"/>
      <c r="G24" s="5"/>
      <c r="H24" s="5"/>
      <c r="I24" s="67"/>
      <c r="J24" s="68"/>
    </row>
    <row r="25" spans="1:10" x14ac:dyDescent="0.25">
      <c r="A25" s="5"/>
      <c r="B25" s="39"/>
      <c r="C25" s="39"/>
      <c r="D25" s="10"/>
      <c r="E25" s="10"/>
      <c r="F25" s="39"/>
      <c r="G25" s="5"/>
      <c r="H25" s="5"/>
      <c r="I25" s="67"/>
      <c r="J25" s="68"/>
    </row>
    <row r="26" spans="1:10" x14ac:dyDescent="0.25">
      <c r="A26" s="5"/>
      <c r="B26" s="39"/>
      <c r="C26" s="39"/>
      <c r="D26" s="10"/>
      <c r="E26" s="10"/>
      <c r="F26" s="39"/>
      <c r="G26" s="5"/>
      <c r="H26" s="5"/>
      <c r="I26" s="67"/>
      <c r="J26" s="68"/>
    </row>
    <row r="27" spans="1:10" x14ac:dyDescent="0.25">
      <c r="A27" s="11"/>
      <c r="B27" s="40"/>
      <c r="C27" s="39"/>
      <c r="D27" s="10"/>
      <c r="E27" s="10"/>
      <c r="F27" s="40"/>
      <c r="G27" s="5"/>
      <c r="H27" s="5"/>
      <c r="I27" s="67"/>
      <c r="J27" s="68"/>
    </row>
    <row r="28" spans="1:10" x14ac:dyDescent="0.25">
      <c r="A28" s="5"/>
      <c r="B28" s="39"/>
      <c r="C28" s="39"/>
      <c r="D28" s="10"/>
      <c r="E28" s="10"/>
      <c r="F28" s="39"/>
      <c r="G28" s="5"/>
      <c r="H28" s="5"/>
      <c r="I28" s="67"/>
      <c r="J28" s="68"/>
    </row>
    <row r="29" spans="1:10" x14ac:dyDescent="0.25">
      <c r="A29" s="5"/>
      <c r="B29" s="39"/>
      <c r="C29" s="39"/>
      <c r="D29" s="10"/>
      <c r="E29" s="10"/>
      <c r="F29" s="39"/>
      <c r="G29" s="5"/>
      <c r="H29" s="5"/>
      <c r="I29" s="67"/>
      <c r="J29" s="68"/>
    </row>
    <row r="30" spans="1:10" x14ac:dyDescent="0.25">
      <c r="A30" s="5"/>
      <c r="B30" s="39"/>
      <c r="C30" s="39"/>
      <c r="D30" s="10"/>
      <c r="E30" s="10"/>
      <c r="F30" s="39"/>
      <c r="G30" s="5"/>
      <c r="H30" s="5"/>
      <c r="I30" s="67"/>
      <c r="J30" s="68"/>
    </row>
    <row r="31" spans="1:10" x14ac:dyDescent="0.25">
      <c r="A31" s="5"/>
      <c r="B31" s="39"/>
      <c r="C31" s="39"/>
      <c r="D31" s="10"/>
      <c r="E31" s="10"/>
      <c r="F31" s="39"/>
      <c r="G31" s="5"/>
      <c r="H31" s="5"/>
      <c r="I31" s="67"/>
      <c r="J31" s="68"/>
    </row>
    <row r="32" spans="1:10" x14ac:dyDescent="0.25">
      <c r="A32" s="6"/>
      <c r="B32" s="41"/>
      <c r="C32" s="39"/>
      <c r="D32" s="10"/>
      <c r="E32" s="10"/>
      <c r="F32" s="41"/>
      <c r="G32" s="5"/>
      <c r="H32" s="6"/>
      <c r="I32" s="67"/>
      <c r="J32" s="68"/>
    </row>
    <row r="33" spans="1:17" x14ac:dyDescent="0.25">
      <c r="A33" s="5"/>
      <c r="B33" s="39"/>
      <c r="C33" s="39"/>
      <c r="D33" s="10"/>
      <c r="E33" s="10"/>
      <c r="F33" s="39"/>
      <c r="G33" s="5"/>
      <c r="H33" s="5"/>
      <c r="I33" s="67"/>
      <c r="J33" s="68"/>
    </row>
    <row r="34" spans="1:17" x14ac:dyDescent="0.25">
      <c r="A34" s="5"/>
      <c r="B34" s="39"/>
      <c r="C34" s="39"/>
      <c r="D34" s="10"/>
      <c r="E34" s="10"/>
      <c r="F34" s="39"/>
      <c r="G34" s="5"/>
      <c r="H34" s="5"/>
      <c r="I34" s="67"/>
      <c r="J34" s="68"/>
    </row>
    <row r="35" spans="1:17" x14ac:dyDescent="0.25">
      <c r="A35" s="5"/>
      <c r="B35" s="39"/>
      <c r="C35" s="39"/>
      <c r="D35" s="10"/>
      <c r="E35" s="10"/>
      <c r="F35" s="39"/>
      <c r="G35" s="5"/>
      <c r="H35" s="5"/>
      <c r="I35" s="67"/>
      <c r="J35" s="68"/>
    </row>
    <row r="36" spans="1:17" x14ac:dyDescent="0.25">
      <c r="A36" s="5"/>
      <c r="B36" s="39"/>
      <c r="C36" s="39"/>
      <c r="D36" s="10"/>
      <c r="E36" s="10"/>
      <c r="F36" s="39"/>
      <c r="G36" s="5"/>
      <c r="H36" s="5"/>
      <c r="I36" s="67"/>
      <c r="J36" s="68"/>
      <c r="Q36" s="8"/>
    </row>
    <row r="37" spans="1:17" x14ac:dyDescent="0.25">
      <c r="A37" s="5"/>
      <c r="B37" s="39"/>
      <c r="C37" s="39"/>
      <c r="D37" s="10"/>
      <c r="E37" s="10"/>
      <c r="F37" s="39"/>
      <c r="G37" s="5"/>
      <c r="H37" s="5"/>
      <c r="I37" s="67"/>
      <c r="J37" s="68"/>
    </row>
    <row r="38" spans="1:17" x14ac:dyDescent="0.25">
      <c r="A38" s="5"/>
      <c r="B38" s="39"/>
      <c r="C38" s="39"/>
      <c r="D38" s="10"/>
      <c r="E38" s="10"/>
      <c r="F38" s="39"/>
      <c r="G38" s="5"/>
      <c r="H38" s="5"/>
      <c r="I38" s="67"/>
      <c r="J38" s="68"/>
    </row>
    <row r="39" spans="1:17" x14ac:dyDescent="0.25">
      <c r="A39" s="5"/>
      <c r="B39" s="39"/>
      <c r="C39" s="39"/>
      <c r="D39" s="10"/>
      <c r="E39" s="10"/>
      <c r="F39" s="39"/>
      <c r="G39" s="5"/>
      <c r="H39" s="5"/>
      <c r="I39" s="67"/>
      <c r="J39" s="68"/>
    </row>
    <row r="40" spans="1:17" ht="18.75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</row>
    <row r="41" spans="1:17" ht="15.75" thickBot="1" x14ac:dyDescent="0.3">
      <c r="A41" s="90" t="s">
        <v>3</v>
      </c>
      <c r="B41" s="91"/>
      <c r="C41" s="91"/>
      <c r="D41" s="91"/>
      <c r="E41" s="91"/>
      <c r="F41" s="91"/>
      <c r="G41" s="91"/>
      <c r="H41" s="91"/>
      <c r="I41" s="91"/>
      <c r="J41" s="91"/>
    </row>
    <row r="42" spans="1:17" x14ac:dyDescent="0.25">
      <c r="A42" s="99"/>
      <c r="B42" s="100"/>
      <c r="C42" s="100"/>
      <c r="D42" s="100"/>
      <c r="E42" s="100"/>
      <c r="F42" s="100"/>
      <c r="G42" s="100"/>
      <c r="H42" s="100"/>
      <c r="I42" s="100"/>
      <c r="J42" s="100"/>
      <c r="K42" s="14"/>
    </row>
    <row r="43" spans="1:17" x14ac:dyDescent="0.25">
      <c r="A43" s="101"/>
      <c r="B43" s="102"/>
      <c r="C43" s="102"/>
      <c r="D43" s="102"/>
      <c r="E43" s="102"/>
      <c r="F43" s="102"/>
      <c r="G43" s="102"/>
      <c r="H43" s="102"/>
      <c r="I43" s="102"/>
      <c r="J43" s="102"/>
      <c r="K43" s="14"/>
    </row>
    <row r="44" spans="1:17" x14ac:dyDescent="0.25">
      <c r="A44" s="101"/>
      <c r="B44" s="102"/>
      <c r="C44" s="102"/>
      <c r="D44" s="102"/>
      <c r="E44" s="102"/>
      <c r="F44" s="102"/>
      <c r="G44" s="102"/>
      <c r="H44" s="102"/>
      <c r="I44" s="102"/>
      <c r="J44" s="102"/>
      <c r="K44" s="14"/>
    </row>
    <row r="45" spans="1:17" x14ac:dyDescent="0.25">
      <c r="A45" s="101"/>
      <c r="B45" s="102"/>
      <c r="C45" s="102"/>
      <c r="D45" s="102"/>
      <c r="E45" s="102"/>
      <c r="F45" s="102"/>
      <c r="G45" s="102"/>
      <c r="H45" s="102"/>
      <c r="I45" s="102"/>
      <c r="J45" s="102"/>
      <c r="K45" s="14"/>
    </row>
    <row r="46" spans="1:17" x14ac:dyDescent="0.25">
      <c r="A46" s="101"/>
      <c r="B46" s="102"/>
      <c r="C46" s="102"/>
      <c r="D46" s="102"/>
      <c r="E46" s="102"/>
      <c r="F46" s="102"/>
      <c r="G46" s="102"/>
      <c r="H46" s="102"/>
      <c r="I46" s="102"/>
      <c r="J46" s="102"/>
      <c r="K46" s="14"/>
    </row>
    <row r="47" spans="1:17" x14ac:dyDescent="0.25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4"/>
    </row>
    <row r="48" spans="1:17" ht="15.75" thickBot="1" x14ac:dyDescent="0.3">
      <c r="A48" s="103"/>
      <c r="B48" s="104"/>
      <c r="C48" s="104"/>
      <c r="D48" s="104"/>
      <c r="E48" s="104"/>
      <c r="F48" s="104"/>
      <c r="G48" s="104"/>
      <c r="H48" s="104"/>
      <c r="I48" s="104"/>
      <c r="J48" s="104"/>
      <c r="K48" s="14"/>
    </row>
    <row r="49" spans="10:10" x14ac:dyDescent="0.25">
      <c r="J49" s="1"/>
    </row>
    <row r="50" spans="10:10" x14ac:dyDescent="0.25">
      <c r="J50" s="1"/>
    </row>
    <row r="51" spans="10:10" x14ac:dyDescent="0.25">
      <c r="J51" s="1"/>
    </row>
    <row r="52" spans="10:10" x14ac:dyDescent="0.25">
      <c r="J52" s="1"/>
    </row>
    <row r="53" spans="10:10" x14ac:dyDescent="0.25">
      <c r="J53" s="1"/>
    </row>
    <row r="54" spans="10:10" x14ac:dyDescent="0.25">
      <c r="J54" s="1"/>
    </row>
    <row r="55" spans="10:10" x14ac:dyDescent="0.25">
      <c r="J55" s="1"/>
    </row>
    <row r="56" spans="10:10" x14ac:dyDescent="0.25">
      <c r="J56" s="1"/>
    </row>
    <row r="57" spans="10:10" x14ac:dyDescent="0.25">
      <c r="J57" s="1"/>
    </row>
    <row r="58" spans="10:10" x14ac:dyDescent="0.25">
      <c r="J58" s="1"/>
    </row>
    <row r="59" spans="10:10" x14ac:dyDescent="0.25">
      <c r="J59" s="1"/>
    </row>
    <row r="60" spans="10:10" x14ac:dyDescent="0.25">
      <c r="J60" s="1"/>
    </row>
    <row r="61" spans="10:10" x14ac:dyDescent="0.25">
      <c r="J61" s="1"/>
    </row>
    <row r="62" spans="10:10" x14ac:dyDescent="0.25">
      <c r="J62" s="1"/>
    </row>
    <row r="63" spans="10:10" x14ac:dyDescent="0.25">
      <c r="J63" s="1"/>
    </row>
    <row r="64" spans="10:10" x14ac:dyDescent="0.25">
      <c r="J64" s="1"/>
    </row>
    <row r="65" spans="10:10" x14ac:dyDescent="0.25">
      <c r="J65" s="1"/>
    </row>
    <row r="66" spans="10:10" x14ac:dyDescent="0.25">
      <c r="J66" s="1"/>
    </row>
    <row r="67" spans="10:10" x14ac:dyDescent="0.25">
      <c r="J67" s="1"/>
    </row>
  </sheetData>
  <sheetProtection insertRows="0"/>
  <dataConsolidate/>
  <mergeCells count="52">
    <mergeCell ref="L9:N9"/>
    <mergeCell ref="I38:J38"/>
    <mergeCell ref="I39:J39"/>
    <mergeCell ref="A40:J40"/>
    <mergeCell ref="A41:J41"/>
    <mergeCell ref="I28:J28"/>
    <mergeCell ref="I29:J29"/>
    <mergeCell ref="I30:J30"/>
    <mergeCell ref="I31:J31"/>
    <mergeCell ref="I32:J32"/>
    <mergeCell ref="I13:J13"/>
    <mergeCell ref="I14:J14"/>
    <mergeCell ref="I25:J25"/>
    <mergeCell ref="I26:J26"/>
    <mergeCell ref="I27:J27"/>
    <mergeCell ref="I15:J15"/>
    <mergeCell ref="A42:J48"/>
    <mergeCell ref="I33:J33"/>
    <mergeCell ref="I34:J34"/>
    <mergeCell ref="I35:J35"/>
    <mergeCell ref="I36:J36"/>
    <mergeCell ref="I37:J37"/>
    <mergeCell ref="I21:J21"/>
    <mergeCell ref="I22:J22"/>
    <mergeCell ref="I23:J23"/>
    <mergeCell ref="I24:J24"/>
    <mergeCell ref="H6:I6"/>
    <mergeCell ref="A8:J8"/>
    <mergeCell ref="I9:J9"/>
    <mergeCell ref="I10:J10"/>
    <mergeCell ref="I11:J11"/>
    <mergeCell ref="I12:J12"/>
    <mergeCell ref="I16:J16"/>
    <mergeCell ref="I17:J17"/>
    <mergeCell ref="I18:J18"/>
    <mergeCell ref="I19:J19"/>
    <mergeCell ref="I20:J20"/>
    <mergeCell ref="A7:B7"/>
    <mergeCell ref="C7:D7"/>
    <mergeCell ref="E7:F7"/>
    <mergeCell ref="H7:I7"/>
    <mergeCell ref="A5:B5"/>
    <mergeCell ref="C5:D5"/>
    <mergeCell ref="E5:F5"/>
    <mergeCell ref="A6:B6"/>
    <mergeCell ref="C6:D6"/>
    <mergeCell ref="E6:F6"/>
    <mergeCell ref="H5:I5"/>
    <mergeCell ref="A4:B4"/>
    <mergeCell ref="E4:F4"/>
    <mergeCell ref="A1:J2"/>
    <mergeCell ref="H4:I4"/>
  </mergeCells>
  <dataValidations count="4">
    <dataValidation type="decimal" operator="lessThanOrEqual" allowBlank="1" showErrorMessage="1" error="CTDIvol over 150 mGy kan ikke indberettes, mulig fejlindtastning eller summering?" sqref="E10:E39" xr:uid="{00000000-0002-0000-0500-000000000000}">
      <formula1>150</formula1>
    </dataValidation>
    <dataValidation type="whole" errorStyle="warning" allowBlank="1" showInputMessage="1" showErrorMessage="1" error="Tjek kV" prompt="Hvis flere anvendes, angives alle, f.eks. ved dualteknik._x000a_kV fra oversigtsskanning skal ikke registreres." sqref="C4:D4" xr:uid="{00000000-0002-0000-0500-000001000000}">
      <formula1>50</formula1>
      <formula2>150</formula2>
    </dataValidation>
    <dataValidation type="whole" allowBlank="1" showInputMessage="1" showErrorMessage="1" error="Vælg alder mellem 0-17 år" prompt="Vælg alder mellem 0-17 år" sqref="H10:H39" xr:uid="{00000000-0002-0000-0500-000002000000}">
      <formula1>0</formula1>
      <formula2>17</formula2>
    </dataValidation>
    <dataValidation type="list" allowBlank="1" showInputMessage="1" showErrorMessage="1" error="Køn angives med m eller k." sqref="G10:G39" xr:uid="{00000000-0002-0000-0500-000003000000}">
      <formula1>"K,M,m,k"</formula1>
    </dataValidation>
  </dataValidations>
  <printOptions horizontalCentered="1" verticalCentered="1"/>
  <pageMargins left="0.47244094488188981" right="0.47244094488188981" top="0.31496062992125984" bottom="0.31496062992125984" header="0.31496062992125984" footer="0.31496062992125984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error="Der skal vælges ja eller nej." prompt="Vælg ja eller nej" xr:uid="{00000000-0002-0000-0500-000004000000}">
          <x14:formula1>
            <xm:f>Lister!$A$1:$A$2</xm:f>
          </x14:formula1>
          <xm:sqref>C5:D5</xm:sqref>
        </x14:dataValidation>
        <x14:dataValidation type="list" allowBlank="1" showInputMessage="1" showErrorMessage="1" error="Der skal vælges aksial eller spiral." prompt="Vælg aksial eller spiral" xr:uid="{00000000-0002-0000-0500-000005000000}">
          <x14:formula1>
            <xm:f>Lister!$B$1:$B$2</xm:f>
          </x14:formula1>
          <xm:sqref>C6:D6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2"/>
  <dimension ref="A1:C2"/>
  <sheetViews>
    <sheetView workbookViewId="0"/>
  </sheetViews>
  <sheetFormatPr baseColWidth="10" defaultColWidth="9.140625" defaultRowHeight="15" x14ac:dyDescent="0.25"/>
  <sheetData>
    <row r="1" spans="1:3" x14ac:dyDescent="0.25">
      <c r="A1" t="s">
        <v>4</v>
      </c>
      <c r="B1" t="s">
        <v>8</v>
      </c>
      <c r="C1" t="s">
        <v>10</v>
      </c>
    </row>
    <row r="2" spans="1:3" x14ac:dyDescent="0.25">
      <c r="A2" t="s">
        <v>5</v>
      </c>
      <c r="B2" t="s">
        <v>9</v>
      </c>
      <c r="C2" t="s">
        <v>11</v>
      </c>
    </row>
  </sheetData>
  <sheetProtection selectLockedCells="1" selectUnlockedCells="1"/>
  <phoneticPr fontId="6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8">
    <pageSetUpPr fitToPage="1"/>
  </sheetPr>
  <dimension ref="A1:Q67"/>
  <sheetViews>
    <sheetView tabSelected="1" topLeftCell="A13" workbookViewId="0">
      <selection activeCell="I14" sqref="I14:J14"/>
    </sheetView>
  </sheetViews>
  <sheetFormatPr baseColWidth="10" defaultColWidth="9.140625" defaultRowHeight="15" x14ac:dyDescent="0.25"/>
  <cols>
    <col min="1" max="1" width="12.5703125" style="1" customWidth="1"/>
    <col min="2" max="2" width="18.5703125" style="1" customWidth="1"/>
    <col min="3" max="4" width="13.7109375" style="1" customWidth="1"/>
    <col min="5" max="6" width="18.7109375" style="1" customWidth="1"/>
    <col min="7" max="8" width="20.7109375" style="1" customWidth="1"/>
    <col min="9" max="9" width="22.7109375" style="1" customWidth="1"/>
    <col min="10" max="10" width="22.7109375" style="12" customWidth="1"/>
    <col min="11" max="16384" width="9.140625" style="1"/>
  </cols>
  <sheetData>
    <row r="1" spans="1:10" ht="18.75" customHeight="1" x14ac:dyDescent="0.25">
      <c r="A1" s="113" t="s">
        <v>71</v>
      </c>
      <c r="B1" s="114"/>
      <c r="C1" s="114"/>
      <c r="D1" s="114"/>
      <c r="E1" s="114"/>
      <c r="F1" s="114"/>
      <c r="G1" s="114"/>
      <c r="H1" s="114"/>
      <c r="I1" s="114"/>
      <c r="J1" s="115"/>
    </row>
    <row r="2" spans="1:10" ht="18.75" customHeight="1" x14ac:dyDescent="0.25">
      <c r="A2" s="116"/>
      <c r="B2" s="117"/>
      <c r="C2" s="117"/>
      <c r="D2" s="117"/>
      <c r="E2" s="117"/>
      <c r="F2" s="117"/>
      <c r="G2" s="117"/>
      <c r="H2" s="117"/>
      <c r="I2" s="117"/>
      <c r="J2" s="118"/>
    </row>
    <row r="3" spans="1:10" ht="18.75" customHeight="1" x14ac:dyDescent="0.25">
      <c r="A3" s="122" t="s">
        <v>69</v>
      </c>
      <c r="B3" s="127"/>
      <c r="C3" s="127"/>
      <c r="D3" s="127"/>
      <c r="E3" s="127"/>
      <c r="F3" s="127"/>
      <c r="G3" s="127"/>
      <c r="H3" s="127"/>
      <c r="I3" s="127" t="s">
        <v>72</v>
      </c>
      <c r="J3" s="128"/>
    </row>
    <row r="4" spans="1:10" ht="15" customHeight="1" x14ac:dyDescent="0.25">
      <c r="A4" s="70" t="s">
        <v>56</v>
      </c>
      <c r="B4" s="71"/>
      <c r="C4" s="27"/>
      <c r="D4" s="27"/>
      <c r="E4" s="65" t="s">
        <v>57</v>
      </c>
      <c r="F4" s="66"/>
      <c r="G4" s="11"/>
      <c r="H4" s="65" t="s">
        <v>66</v>
      </c>
      <c r="I4" s="66"/>
      <c r="J4" s="26"/>
    </row>
    <row r="5" spans="1:10" ht="15" customHeight="1" x14ac:dyDescent="0.25">
      <c r="A5" s="70" t="s">
        <v>12</v>
      </c>
      <c r="B5" s="71"/>
      <c r="C5" s="78"/>
      <c r="D5" s="79"/>
      <c r="E5" s="65" t="s">
        <v>15</v>
      </c>
      <c r="F5" s="66"/>
      <c r="G5" s="11"/>
      <c r="H5" s="65" t="s">
        <v>16</v>
      </c>
      <c r="I5" s="66"/>
      <c r="J5" s="26"/>
    </row>
    <row r="6" spans="1:10" x14ac:dyDescent="0.25">
      <c r="A6" s="80" t="s">
        <v>1</v>
      </c>
      <c r="B6" s="66"/>
      <c r="C6" s="81"/>
      <c r="D6" s="82"/>
      <c r="E6" s="65" t="s">
        <v>65</v>
      </c>
      <c r="F6" s="66"/>
      <c r="G6" s="11"/>
      <c r="H6" s="65" t="s">
        <v>19</v>
      </c>
      <c r="I6" s="66"/>
      <c r="J6" s="26"/>
    </row>
    <row r="7" spans="1:10" x14ac:dyDescent="0.25">
      <c r="A7" s="80" t="s">
        <v>2</v>
      </c>
      <c r="B7" s="66"/>
      <c r="C7" s="81"/>
      <c r="D7" s="82"/>
      <c r="E7" s="65" t="s">
        <v>59</v>
      </c>
      <c r="F7" s="66"/>
      <c r="G7" s="11"/>
      <c r="H7" s="65" t="s">
        <v>18</v>
      </c>
      <c r="I7" s="66"/>
      <c r="J7" s="26"/>
    </row>
    <row r="8" spans="1:10" ht="18.75" x14ac:dyDescent="0.25">
      <c r="A8" s="63"/>
      <c r="B8" s="63"/>
      <c r="C8" s="63"/>
      <c r="D8" s="63"/>
      <c r="E8" s="63"/>
      <c r="F8" s="63"/>
      <c r="G8" s="63"/>
      <c r="H8" s="63"/>
      <c r="I8" s="63"/>
      <c r="J8" s="64"/>
    </row>
    <row r="9" spans="1:10" ht="18" customHeight="1" x14ac:dyDescent="0.35">
      <c r="A9" s="7" t="s">
        <v>13</v>
      </c>
      <c r="B9" s="13" t="s">
        <v>7</v>
      </c>
      <c r="C9" s="13" t="s">
        <v>6</v>
      </c>
      <c r="D9" s="13" t="s">
        <v>14</v>
      </c>
      <c r="E9" s="19" t="s">
        <v>60</v>
      </c>
      <c r="F9" s="19" t="s">
        <v>61</v>
      </c>
      <c r="G9" s="19" t="s">
        <v>62</v>
      </c>
      <c r="H9" s="19" t="s">
        <v>21</v>
      </c>
      <c r="I9" s="65" t="s">
        <v>3</v>
      </c>
      <c r="J9" s="66"/>
    </row>
    <row r="10" spans="1:10" ht="15" customHeight="1" x14ac:dyDescent="0.25">
      <c r="A10" s="5"/>
      <c r="B10" s="39"/>
      <c r="C10" s="39"/>
      <c r="D10" s="10"/>
      <c r="E10" s="10"/>
      <c r="F10" s="39"/>
      <c r="G10" s="5"/>
      <c r="H10" s="5"/>
      <c r="I10" s="67"/>
      <c r="J10" s="68"/>
    </row>
    <row r="11" spans="1:10" x14ac:dyDescent="0.25">
      <c r="A11" s="5"/>
      <c r="B11" s="39"/>
      <c r="C11" s="39"/>
      <c r="D11" s="10"/>
      <c r="E11" s="10"/>
      <c r="F11" s="39"/>
      <c r="G11" s="5"/>
      <c r="H11" s="5"/>
      <c r="I11" s="67"/>
      <c r="J11" s="68"/>
    </row>
    <row r="12" spans="1:10" x14ac:dyDescent="0.25">
      <c r="A12" s="5"/>
      <c r="B12" s="39"/>
      <c r="C12" s="39"/>
      <c r="D12" s="10"/>
      <c r="E12" s="10"/>
      <c r="F12" s="39"/>
      <c r="G12" s="5"/>
      <c r="H12" s="5"/>
      <c r="I12" s="67"/>
      <c r="J12" s="68"/>
    </row>
    <row r="13" spans="1:10" x14ac:dyDescent="0.25">
      <c r="A13" s="5"/>
      <c r="B13" s="39"/>
      <c r="C13" s="39"/>
      <c r="D13" s="10"/>
      <c r="E13" s="10"/>
      <c r="F13" s="39"/>
      <c r="G13" s="5"/>
      <c r="H13" s="5"/>
      <c r="I13" s="67"/>
      <c r="J13" s="68"/>
    </row>
    <row r="14" spans="1:10" x14ac:dyDescent="0.25">
      <c r="A14" s="5"/>
      <c r="B14" s="39"/>
      <c r="C14" s="39"/>
      <c r="D14" s="10"/>
      <c r="E14" s="10"/>
      <c r="F14" s="39"/>
      <c r="G14" s="5"/>
      <c r="H14" s="5"/>
      <c r="I14" s="67"/>
      <c r="J14" s="68"/>
    </row>
    <row r="15" spans="1:10" x14ac:dyDescent="0.25">
      <c r="A15" s="5"/>
      <c r="B15" s="39"/>
      <c r="C15" s="39"/>
      <c r="D15" s="10"/>
      <c r="E15" s="10"/>
      <c r="F15" s="39"/>
      <c r="G15" s="5"/>
      <c r="H15" s="5"/>
      <c r="I15" s="67"/>
      <c r="J15" s="68"/>
    </row>
    <row r="16" spans="1:10" x14ac:dyDescent="0.25">
      <c r="A16" s="5"/>
      <c r="B16" s="39"/>
      <c r="C16" s="39"/>
      <c r="D16" s="10"/>
      <c r="E16" s="10"/>
      <c r="F16" s="39"/>
      <c r="G16" s="5"/>
      <c r="H16" s="5"/>
      <c r="I16" s="67"/>
      <c r="J16" s="68"/>
    </row>
    <row r="17" spans="1:10" x14ac:dyDescent="0.25">
      <c r="A17" s="5"/>
      <c r="B17" s="39"/>
      <c r="C17" s="39"/>
      <c r="D17" s="10"/>
      <c r="E17" s="10"/>
      <c r="F17" s="39"/>
      <c r="G17" s="5"/>
      <c r="H17" s="5"/>
      <c r="I17" s="67"/>
      <c r="J17" s="68"/>
    </row>
    <row r="18" spans="1:10" x14ac:dyDescent="0.25">
      <c r="A18" s="5"/>
      <c r="B18" s="39"/>
      <c r="C18" s="39"/>
      <c r="D18" s="10"/>
      <c r="E18" s="10"/>
      <c r="F18" s="39"/>
      <c r="G18" s="5"/>
      <c r="H18" s="5"/>
      <c r="I18" s="67"/>
      <c r="J18" s="68"/>
    </row>
    <row r="19" spans="1:10" x14ac:dyDescent="0.25">
      <c r="A19" s="5"/>
      <c r="B19" s="39"/>
      <c r="C19" s="39"/>
      <c r="D19" s="10"/>
      <c r="E19" s="10"/>
      <c r="F19" s="39"/>
      <c r="G19" s="5"/>
      <c r="H19" s="5"/>
      <c r="I19" s="67"/>
      <c r="J19" s="68"/>
    </row>
    <row r="20" spans="1:10" x14ac:dyDescent="0.25">
      <c r="A20" s="5"/>
      <c r="B20" s="39"/>
      <c r="C20" s="39"/>
      <c r="D20" s="10"/>
      <c r="E20" s="10"/>
      <c r="F20" s="39"/>
      <c r="G20" s="5"/>
      <c r="H20" s="5"/>
      <c r="I20" s="67"/>
      <c r="J20" s="68"/>
    </row>
    <row r="21" spans="1:10" x14ac:dyDescent="0.25">
      <c r="A21" s="5"/>
      <c r="B21" s="39"/>
      <c r="C21" s="39"/>
      <c r="D21" s="10"/>
      <c r="E21" s="10"/>
      <c r="F21" s="39"/>
      <c r="G21" s="5"/>
      <c r="H21" s="5"/>
      <c r="I21" s="67"/>
      <c r="J21" s="68"/>
    </row>
    <row r="22" spans="1:10" x14ac:dyDescent="0.25">
      <c r="A22" s="5"/>
      <c r="B22" s="39"/>
      <c r="C22" s="39"/>
      <c r="D22" s="10"/>
      <c r="E22" s="10"/>
      <c r="F22" s="39"/>
      <c r="G22" s="5"/>
      <c r="H22" s="5"/>
      <c r="I22" s="67"/>
      <c r="J22" s="68"/>
    </row>
    <row r="23" spans="1:10" x14ac:dyDescent="0.25">
      <c r="A23" s="5"/>
      <c r="B23" s="39"/>
      <c r="C23" s="39"/>
      <c r="D23" s="10"/>
      <c r="E23" s="10"/>
      <c r="F23" s="39"/>
      <c r="G23" s="5"/>
      <c r="H23" s="5"/>
      <c r="I23" s="67"/>
      <c r="J23" s="68"/>
    </row>
    <row r="24" spans="1:10" x14ac:dyDescent="0.25">
      <c r="A24" s="5"/>
      <c r="B24" s="39"/>
      <c r="C24" s="39"/>
      <c r="D24" s="10"/>
      <c r="E24" s="10"/>
      <c r="F24" s="39"/>
      <c r="G24" s="5"/>
      <c r="H24" s="5"/>
      <c r="I24" s="67"/>
      <c r="J24" s="68"/>
    </row>
    <row r="25" spans="1:10" x14ac:dyDescent="0.25">
      <c r="A25" s="5"/>
      <c r="B25" s="39"/>
      <c r="C25" s="39"/>
      <c r="D25" s="10"/>
      <c r="E25" s="10"/>
      <c r="F25" s="39"/>
      <c r="G25" s="5"/>
      <c r="H25" s="5"/>
      <c r="I25" s="67"/>
      <c r="J25" s="68"/>
    </row>
    <row r="26" spans="1:10" x14ac:dyDescent="0.25">
      <c r="A26" s="5"/>
      <c r="B26" s="39"/>
      <c r="C26" s="39"/>
      <c r="D26" s="10"/>
      <c r="E26" s="10"/>
      <c r="F26" s="39"/>
      <c r="G26" s="5"/>
      <c r="H26" s="5"/>
      <c r="I26" s="67"/>
      <c r="J26" s="68"/>
    </row>
    <row r="27" spans="1:10" x14ac:dyDescent="0.25">
      <c r="A27" s="11"/>
      <c r="B27" s="40"/>
      <c r="C27" s="39"/>
      <c r="D27" s="10"/>
      <c r="E27" s="10"/>
      <c r="F27" s="40"/>
      <c r="G27" s="5"/>
      <c r="H27" s="5"/>
      <c r="I27" s="67"/>
      <c r="J27" s="68"/>
    </row>
    <row r="28" spans="1:10" x14ac:dyDescent="0.25">
      <c r="A28" s="5"/>
      <c r="B28" s="39"/>
      <c r="C28" s="39"/>
      <c r="D28" s="10"/>
      <c r="E28" s="10"/>
      <c r="F28" s="39"/>
      <c r="G28" s="5"/>
      <c r="H28" s="5"/>
      <c r="I28" s="67"/>
      <c r="J28" s="68"/>
    </row>
    <row r="29" spans="1:10" x14ac:dyDescent="0.25">
      <c r="A29" s="5"/>
      <c r="B29" s="39"/>
      <c r="C29" s="39"/>
      <c r="D29" s="10"/>
      <c r="E29" s="10"/>
      <c r="F29" s="39"/>
      <c r="G29" s="5"/>
      <c r="H29" s="5"/>
      <c r="I29" s="67"/>
      <c r="J29" s="68"/>
    </row>
    <row r="30" spans="1:10" x14ac:dyDescent="0.25">
      <c r="A30" s="5"/>
      <c r="B30" s="39"/>
      <c r="C30" s="39"/>
      <c r="D30" s="10"/>
      <c r="E30" s="10"/>
      <c r="F30" s="39"/>
      <c r="G30" s="5"/>
      <c r="H30" s="5"/>
      <c r="I30" s="67"/>
      <c r="J30" s="68"/>
    </row>
    <row r="31" spans="1:10" x14ac:dyDescent="0.25">
      <c r="A31" s="5"/>
      <c r="B31" s="39"/>
      <c r="C31" s="39"/>
      <c r="D31" s="10"/>
      <c r="E31" s="10"/>
      <c r="F31" s="39"/>
      <c r="G31" s="5"/>
      <c r="H31" s="5"/>
      <c r="I31" s="67"/>
      <c r="J31" s="68"/>
    </row>
    <row r="32" spans="1:10" x14ac:dyDescent="0.25">
      <c r="A32" s="6"/>
      <c r="B32" s="41"/>
      <c r="C32" s="39"/>
      <c r="D32" s="10"/>
      <c r="E32" s="10"/>
      <c r="F32" s="41"/>
      <c r="G32" s="5"/>
      <c r="H32" s="6"/>
      <c r="I32" s="67"/>
      <c r="J32" s="68"/>
    </row>
    <row r="33" spans="1:17" x14ac:dyDescent="0.25">
      <c r="A33" s="5"/>
      <c r="B33" s="39"/>
      <c r="C33" s="39"/>
      <c r="D33" s="10"/>
      <c r="E33" s="10"/>
      <c r="F33" s="39"/>
      <c r="G33" s="5"/>
      <c r="H33" s="5"/>
      <c r="I33" s="67"/>
      <c r="J33" s="68"/>
    </row>
    <row r="34" spans="1:17" x14ac:dyDescent="0.25">
      <c r="A34" s="5"/>
      <c r="B34" s="39"/>
      <c r="C34" s="39"/>
      <c r="D34" s="10"/>
      <c r="E34" s="10"/>
      <c r="F34" s="39"/>
      <c r="G34" s="5"/>
      <c r="H34" s="5"/>
      <c r="I34" s="67"/>
      <c r="J34" s="68"/>
    </row>
    <row r="35" spans="1:17" x14ac:dyDescent="0.25">
      <c r="A35" s="5"/>
      <c r="B35" s="39"/>
      <c r="C35" s="39"/>
      <c r="D35" s="10"/>
      <c r="E35" s="10"/>
      <c r="F35" s="39"/>
      <c r="G35" s="5"/>
      <c r="H35" s="5"/>
      <c r="I35" s="67"/>
      <c r="J35" s="68"/>
    </row>
    <row r="36" spans="1:17" x14ac:dyDescent="0.25">
      <c r="A36" s="5"/>
      <c r="B36" s="39"/>
      <c r="C36" s="39"/>
      <c r="D36" s="10"/>
      <c r="E36" s="10"/>
      <c r="F36" s="39"/>
      <c r="G36" s="5"/>
      <c r="H36" s="5"/>
      <c r="I36" s="67"/>
      <c r="J36" s="68"/>
      <c r="Q36" s="8"/>
    </row>
    <row r="37" spans="1:17" x14ac:dyDescent="0.25">
      <c r="A37" s="5"/>
      <c r="B37" s="39"/>
      <c r="C37" s="39"/>
      <c r="D37" s="10"/>
      <c r="E37" s="10"/>
      <c r="F37" s="39"/>
      <c r="G37" s="5"/>
      <c r="H37" s="5"/>
      <c r="I37" s="67"/>
      <c r="J37" s="68"/>
    </row>
    <row r="38" spans="1:17" x14ac:dyDescent="0.25">
      <c r="A38" s="5"/>
      <c r="B38" s="39"/>
      <c r="C38" s="39"/>
      <c r="D38" s="10"/>
      <c r="E38" s="10"/>
      <c r="F38" s="39"/>
      <c r="G38" s="5"/>
      <c r="H38" s="5"/>
      <c r="I38" s="67"/>
      <c r="J38" s="68"/>
    </row>
    <row r="39" spans="1:17" x14ac:dyDescent="0.25">
      <c r="A39" s="5"/>
      <c r="B39" s="39"/>
      <c r="C39" s="39"/>
      <c r="D39" s="10"/>
      <c r="E39" s="10"/>
      <c r="F39" s="39"/>
      <c r="G39" s="5"/>
      <c r="H39" s="5"/>
      <c r="I39" s="67"/>
      <c r="J39" s="68"/>
    </row>
    <row r="40" spans="1:17" ht="18.75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</row>
    <row r="41" spans="1:17" x14ac:dyDescent="0.25">
      <c r="A41" s="111" t="s">
        <v>3</v>
      </c>
      <c r="B41" s="112"/>
      <c r="C41" s="112"/>
      <c r="D41" s="112"/>
      <c r="E41" s="112"/>
      <c r="F41" s="112"/>
      <c r="G41" s="112"/>
      <c r="H41" s="112"/>
      <c r="I41" s="112"/>
      <c r="J41" s="112"/>
    </row>
    <row r="42" spans="1:17" x14ac:dyDescent="0.25">
      <c r="A42" s="109"/>
      <c r="B42" s="110"/>
      <c r="C42" s="110"/>
      <c r="D42" s="110"/>
      <c r="E42" s="110"/>
      <c r="F42" s="110"/>
      <c r="G42" s="110"/>
      <c r="H42" s="110"/>
      <c r="I42" s="110"/>
      <c r="J42" s="110"/>
    </row>
    <row r="43" spans="1:17" x14ac:dyDescent="0.25">
      <c r="A43" s="101"/>
      <c r="B43" s="102"/>
      <c r="C43" s="102"/>
      <c r="D43" s="102"/>
      <c r="E43" s="102"/>
      <c r="F43" s="102"/>
      <c r="G43" s="102"/>
      <c r="H43" s="102"/>
      <c r="I43" s="102"/>
      <c r="J43" s="102"/>
    </row>
    <row r="44" spans="1:17" x14ac:dyDescent="0.25">
      <c r="A44" s="101"/>
      <c r="B44" s="102"/>
      <c r="C44" s="102"/>
      <c r="D44" s="102"/>
      <c r="E44" s="102"/>
      <c r="F44" s="102"/>
      <c r="G44" s="102"/>
      <c r="H44" s="102"/>
      <c r="I44" s="102"/>
      <c r="J44" s="102"/>
    </row>
    <row r="45" spans="1:17" x14ac:dyDescent="0.25">
      <c r="A45" s="101"/>
      <c r="B45" s="102"/>
      <c r="C45" s="102"/>
      <c r="D45" s="102"/>
      <c r="E45" s="102"/>
      <c r="F45" s="102"/>
      <c r="G45" s="102"/>
      <c r="H45" s="102"/>
      <c r="I45" s="102"/>
      <c r="J45" s="102"/>
    </row>
    <row r="46" spans="1:17" x14ac:dyDescent="0.25">
      <c r="A46" s="101"/>
      <c r="B46" s="102"/>
      <c r="C46" s="102"/>
      <c r="D46" s="102"/>
      <c r="E46" s="102"/>
      <c r="F46" s="102"/>
      <c r="G46" s="102"/>
      <c r="H46" s="102"/>
      <c r="I46" s="102"/>
      <c r="J46" s="102"/>
    </row>
    <row r="47" spans="1:17" x14ac:dyDescent="0.25">
      <c r="A47" s="101"/>
      <c r="B47" s="102"/>
      <c r="C47" s="102"/>
      <c r="D47" s="102"/>
      <c r="E47" s="102"/>
      <c r="F47" s="102"/>
      <c r="G47" s="102"/>
      <c r="H47" s="102"/>
      <c r="I47" s="102"/>
      <c r="J47" s="102"/>
    </row>
    <row r="48" spans="1:17" ht="15.75" thickBot="1" x14ac:dyDescent="0.3">
      <c r="A48" s="103"/>
      <c r="B48" s="104"/>
      <c r="C48" s="104"/>
      <c r="D48" s="104"/>
      <c r="E48" s="104"/>
      <c r="F48" s="104"/>
      <c r="G48" s="104"/>
      <c r="H48" s="104"/>
      <c r="I48" s="104"/>
      <c r="J48" s="104"/>
    </row>
    <row r="59" spans="10:10" x14ac:dyDescent="0.25">
      <c r="J59" s="1"/>
    </row>
    <row r="60" spans="10:10" x14ac:dyDescent="0.25">
      <c r="J60" s="1"/>
    </row>
    <row r="61" spans="10:10" x14ac:dyDescent="0.25">
      <c r="J61" s="1"/>
    </row>
    <row r="62" spans="10:10" x14ac:dyDescent="0.25">
      <c r="J62" s="1"/>
    </row>
    <row r="63" spans="10:10" x14ac:dyDescent="0.25">
      <c r="J63" s="1"/>
    </row>
    <row r="64" spans="10:10" x14ac:dyDescent="0.25">
      <c r="J64" s="1"/>
    </row>
    <row r="65" spans="10:10" x14ac:dyDescent="0.25">
      <c r="J65" s="1"/>
    </row>
    <row r="66" spans="10:10" x14ac:dyDescent="0.25">
      <c r="J66" s="1"/>
    </row>
    <row r="67" spans="10:10" x14ac:dyDescent="0.25">
      <c r="J67" s="1"/>
    </row>
  </sheetData>
  <sheetProtection insertRows="0"/>
  <protectedRanges>
    <protectedRange algorithmName="SHA-512" hashValue="QIB3uJ1M3NuIYdH6gy4rXkL1lxQG57OK+ZNo4aB2TURgGD3FM8wc1kdpNk69IKsC8kdBZAw7HuRXRsgvcxUqyA==" saltValue="znI5TLAJTZQE9JccToxwug==" spinCount="100000" sqref="A4:J9" name="Område1" securityDescriptor="O:WDG:WDD:(A;;CC;;;S-1-5-21-2372408621-3287171917-3303552617-1126)(A;;CC;;;S-1-5-21-2372408621-3287171917-3303552617-6826)"/>
  </protectedRanges>
  <dataConsolidate/>
  <mergeCells count="51">
    <mergeCell ref="I34:J34"/>
    <mergeCell ref="I35:J35"/>
    <mergeCell ref="A8:J8"/>
    <mergeCell ref="A40:J40"/>
    <mergeCell ref="H4:I4"/>
    <mergeCell ref="H5:I5"/>
    <mergeCell ref="H6:I6"/>
    <mergeCell ref="H7:I7"/>
    <mergeCell ref="A4:B4"/>
    <mergeCell ref="E4:F4"/>
    <mergeCell ref="A5:B5"/>
    <mergeCell ref="I9:J9"/>
    <mergeCell ref="I10:J10"/>
    <mergeCell ref="I15:J15"/>
    <mergeCell ref="I26:J26"/>
    <mergeCell ref="I27:J27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A1:J2"/>
    <mergeCell ref="A6:B6"/>
    <mergeCell ref="C6:D6"/>
    <mergeCell ref="E6:F6"/>
    <mergeCell ref="A7:B7"/>
    <mergeCell ref="C7:D7"/>
    <mergeCell ref="E7:F7"/>
    <mergeCell ref="C5:D5"/>
    <mergeCell ref="E5:F5"/>
    <mergeCell ref="A42:J48"/>
    <mergeCell ref="I11:J11"/>
    <mergeCell ref="I12:J12"/>
    <mergeCell ref="I13:J13"/>
    <mergeCell ref="I14:J14"/>
    <mergeCell ref="I36:J36"/>
    <mergeCell ref="I37:J37"/>
    <mergeCell ref="I38:J38"/>
    <mergeCell ref="I39:J39"/>
    <mergeCell ref="A41:J41"/>
    <mergeCell ref="I28:J28"/>
    <mergeCell ref="I29:J29"/>
    <mergeCell ref="I30:J30"/>
    <mergeCell ref="I31:J31"/>
    <mergeCell ref="I32:J32"/>
    <mergeCell ref="I33:J33"/>
  </mergeCells>
  <dataValidations count="4">
    <dataValidation type="decimal" operator="lessThanOrEqual" allowBlank="1" showErrorMessage="1" error="CTDIvol over 150 mGy kan ikke indberettes, mulig fejlindtastning eller summering?" sqref="E10:E39" xr:uid="{00000000-0002-0000-0900-000000000000}">
      <formula1>150</formula1>
    </dataValidation>
    <dataValidation type="whole" errorStyle="warning" allowBlank="1" showInputMessage="1" showErrorMessage="1" error="Tjek kV" prompt="Hvis flere anvendes, angives alle, f.eks. ved dualteknik._x000a_kV fra oversigtsskanning skal ikke registreres." sqref="C4:D4" xr:uid="{00000000-0002-0000-0900-000001000000}">
      <formula1>50</formula1>
      <formula2>150</formula2>
    </dataValidation>
    <dataValidation type="whole" allowBlank="1" showInputMessage="1" showErrorMessage="1" error="Vælg alder mellem 0-17 år" prompt="Vælg alder mellem 0-17 år" sqref="H10:H39" xr:uid="{00000000-0002-0000-0900-000002000000}">
      <formula1>4</formula1>
      <formula2>17</formula2>
    </dataValidation>
    <dataValidation type="list" allowBlank="1" showInputMessage="1" showErrorMessage="1" error="Køn angives med m eller k." sqref="G10:G39" xr:uid="{00000000-0002-0000-0900-000003000000}">
      <formula1>"K,M,m,k"</formula1>
    </dataValidation>
  </dataValidations>
  <printOptions horizontalCentered="1" verticalCentered="1"/>
  <pageMargins left="0.47244094488188981" right="0.47244094488188981" top="0.31496062992125984" bottom="0.31496062992125984" header="0.31496062992125984" footer="0.31496062992125984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error="Der skal vælges ja eller nej." prompt="Vælg ja eller nej" xr:uid="{00000000-0002-0000-0900-000004000000}">
          <x14:formula1>
            <xm:f>Lister!$A$1:$A$2</xm:f>
          </x14:formula1>
          <xm:sqref>C5:D5</xm:sqref>
        </x14:dataValidation>
        <x14:dataValidation type="list" allowBlank="1" showInputMessage="1" showErrorMessage="1" error="Der skal vælges aksial eller spiral." prompt="Vælg aksial eller spiral" xr:uid="{00000000-0002-0000-0900-000005000000}">
          <x14:formula1>
            <xm:f>Lister!$B$1:$B$2</xm:f>
          </x14:formula1>
          <xm:sqref>C6:D6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83"/>
  <sheetViews>
    <sheetView workbookViewId="0">
      <selection sqref="A1:XFD1048576"/>
    </sheetView>
  </sheetViews>
  <sheetFormatPr baseColWidth="10" defaultColWidth="9.140625" defaultRowHeight="15" x14ac:dyDescent="0.25"/>
  <cols>
    <col min="1" max="1" width="13.5703125" bestFit="1" customWidth="1"/>
  </cols>
  <sheetData>
    <row r="1" spans="1:10" s="34" customFormat="1" ht="18.75" x14ac:dyDescent="0.3">
      <c r="A1" s="34" t="s">
        <v>38</v>
      </c>
      <c r="G1" s="34" t="s">
        <v>43</v>
      </c>
    </row>
    <row r="2" spans="1:10" x14ac:dyDescent="0.25">
      <c r="C2" t="s">
        <v>31</v>
      </c>
      <c r="D2" t="s">
        <v>32</v>
      </c>
      <c r="I2" t="s">
        <v>31</v>
      </c>
      <c r="J2" t="s">
        <v>32</v>
      </c>
    </row>
    <row r="3" spans="1:10" x14ac:dyDescent="0.25">
      <c r="A3" t="s">
        <v>39</v>
      </c>
      <c r="C3" s="33">
        <v>1.22</v>
      </c>
      <c r="D3">
        <v>25.3</v>
      </c>
      <c r="G3" t="s">
        <v>39</v>
      </c>
      <c r="I3" s="33"/>
    </row>
    <row r="4" spans="1:10" x14ac:dyDescent="0.25">
      <c r="A4" t="s">
        <v>40</v>
      </c>
      <c r="C4" s="33">
        <v>1.58</v>
      </c>
      <c r="D4">
        <v>41.4</v>
      </c>
      <c r="G4" t="s">
        <v>40</v>
      </c>
      <c r="I4" s="33">
        <v>2.6</v>
      </c>
      <c r="J4">
        <v>91.7</v>
      </c>
    </row>
    <row r="5" spans="1:10" x14ac:dyDescent="0.25">
      <c r="A5" t="s">
        <v>41</v>
      </c>
      <c r="C5" s="33">
        <v>2.4300000000000002</v>
      </c>
      <c r="D5">
        <v>64.7</v>
      </c>
      <c r="G5" t="s">
        <v>41</v>
      </c>
      <c r="I5" s="33">
        <v>3.4</v>
      </c>
      <c r="J5" s="35">
        <v>150.30000000000001</v>
      </c>
    </row>
    <row r="6" spans="1:10" x14ac:dyDescent="0.25">
      <c r="A6" t="s">
        <v>42</v>
      </c>
      <c r="C6" s="33">
        <v>2.99</v>
      </c>
      <c r="D6">
        <v>103</v>
      </c>
      <c r="G6" t="s">
        <v>42</v>
      </c>
      <c r="I6" s="33">
        <v>5</v>
      </c>
      <c r="J6" s="35">
        <v>247</v>
      </c>
    </row>
    <row r="9" spans="1:10" x14ac:dyDescent="0.25">
      <c r="B9" t="s">
        <v>28</v>
      </c>
      <c r="C9" t="s">
        <v>29</v>
      </c>
      <c r="D9" t="s">
        <v>30</v>
      </c>
      <c r="G9" s="36"/>
      <c r="H9" t="s">
        <v>28</v>
      </c>
      <c r="I9" t="s">
        <v>29</v>
      </c>
      <c r="J9" t="s">
        <v>30</v>
      </c>
    </row>
    <row r="10" spans="1:10" x14ac:dyDescent="0.25">
      <c r="A10" t="s">
        <v>33</v>
      </c>
      <c r="B10" s="31">
        <v>1.67E-2</v>
      </c>
      <c r="C10">
        <v>0.93</v>
      </c>
      <c r="D10">
        <v>1.08</v>
      </c>
      <c r="G10" t="s">
        <v>33</v>
      </c>
      <c r="H10" s="31">
        <v>0.02</v>
      </c>
      <c r="I10">
        <v>1.1599999999999999</v>
      </c>
      <c r="J10">
        <v>1.56</v>
      </c>
    </row>
    <row r="11" spans="1:10" x14ac:dyDescent="0.25">
      <c r="A11" t="s">
        <v>37</v>
      </c>
      <c r="B11">
        <v>0.03</v>
      </c>
      <c r="C11">
        <v>15.2</v>
      </c>
      <c r="D11">
        <v>19.3</v>
      </c>
      <c r="G11" t="s">
        <v>37</v>
      </c>
      <c r="H11">
        <v>2.9000000000000001E-2</v>
      </c>
      <c r="I11">
        <v>33.5</v>
      </c>
      <c r="J11">
        <v>44.3</v>
      </c>
    </row>
    <row r="12" spans="1:10" x14ac:dyDescent="0.25">
      <c r="B12" s="32"/>
    </row>
    <row r="16" spans="1:10" x14ac:dyDescent="0.25">
      <c r="B16" t="s">
        <v>31</v>
      </c>
      <c r="D16" t="s">
        <v>32</v>
      </c>
      <c r="H16" t="s">
        <v>31</v>
      </c>
      <c r="J16" t="s">
        <v>32</v>
      </c>
    </row>
    <row r="17" spans="1:11" x14ac:dyDescent="0.25">
      <c r="A17" t="s">
        <v>34</v>
      </c>
      <c r="B17" t="s">
        <v>35</v>
      </c>
      <c r="C17" t="s">
        <v>36</v>
      </c>
      <c r="G17" t="s">
        <v>34</v>
      </c>
      <c r="H17" t="s">
        <v>35</v>
      </c>
      <c r="I17" t="s">
        <v>36</v>
      </c>
    </row>
    <row r="18" spans="1:11" x14ac:dyDescent="0.25">
      <c r="A18">
        <v>5</v>
      </c>
      <c r="B18">
        <f t="shared" ref="B18:B49" si="0">$C$10*EXP($B$10*A18)</f>
        <v>1.0109892502223761</v>
      </c>
      <c r="C18">
        <f t="shared" ref="C18:C49" si="1">$D$10*EXP($B$10*A18)</f>
        <v>1.1740520325163077</v>
      </c>
      <c r="D18">
        <f t="shared" ref="D18:D49" si="2">$C$11*EXP($B$11*A18)</f>
        <v>17.659880489469902</v>
      </c>
      <c r="E18">
        <f t="shared" ref="E18:E49" si="3">$D$11*EXP($B$11*A18)</f>
        <v>22.423400884655862</v>
      </c>
      <c r="G18">
        <v>5</v>
      </c>
      <c r="H18">
        <f>'Data, kurver'!$I$10*EXP('Data, kurver'!$H$10*G18)</f>
        <v>1.2819982649677513</v>
      </c>
      <c r="I18">
        <f>'Data, kurver'!$J$10*EXP('Data, kurver'!$H$10*G18)</f>
        <v>1.7240666321980105</v>
      </c>
      <c r="J18">
        <f>'Data, kurver'!$I$11*EXP('Data, kurver'!$H$11*G18)</f>
        <v>38.727325603978727</v>
      </c>
      <c r="K18">
        <f>'Data, kurver'!$J$11*EXP('Data, kurver'!$H$11*G18)</f>
        <v>51.21255296287336</v>
      </c>
    </row>
    <row r="19" spans="1:11" x14ac:dyDescent="0.25">
      <c r="A19">
        <v>6</v>
      </c>
      <c r="B19">
        <f t="shared" si="0"/>
        <v>1.0280145361586639</v>
      </c>
      <c r="C19">
        <f t="shared" si="1"/>
        <v>1.1938233323132872</v>
      </c>
      <c r="D19">
        <f t="shared" si="2"/>
        <v>18.197703919451513</v>
      </c>
      <c r="E19">
        <f t="shared" si="3"/>
        <v>23.106295108250936</v>
      </c>
      <c r="G19">
        <v>6</v>
      </c>
      <c r="H19">
        <f>'Data, kurver'!$I$10*EXP('Data, kurver'!$H$10*G19)</f>
        <v>1.3078963478320758</v>
      </c>
      <c r="I19">
        <f>'Data, kurver'!$J$10*EXP('Data, kurver'!$H$10*G19)</f>
        <v>1.7588950884638261</v>
      </c>
      <c r="J19">
        <f>'Data, kurver'!$I$11*EXP('Data, kurver'!$H$11*G19)</f>
        <v>39.86686145498215</v>
      </c>
      <c r="K19">
        <f>'Data, kurver'!$J$11*EXP('Data, kurver'!$H$11*G19)</f>
        <v>52.71946156584206</v>
      </c>
    </row>
    <row r="20" spans="1:11" x14ac:dyDescent="0.25">
      <c r="A20">
        <v>7</v>
      </c>
      <c r="B20">
        <f t="shared" si="0"/>
        <v>1.0453265317322191</v>
      </c>
      <c r="C20">
        <f t="shared" si="1"/>
        <v>1.2139275852374158</v>
      </c>
      <c r="D20">
        <f t="shared" si="2"/>
        <v>18.751906511342497</v>
      </c>
      <c r="E20">
        <f t="shared" si="3"/>
        <v>23.809986557165143</v>
      </c>
      <c r="G20">
        <v>7</v>
      </c>
      <c r="H20">
        <f>'Data, kurver'!$I$10*EXP('Data, kurver'!$H$10*G20)</f>
        <v>1.3343176066743836</v>
      </c>
      <c r="I20">
        <f>'Data, kurver'!$J$10*EXP('Data, kurver'!$H$10*G20)</f>
        <v>1.7944271262172748</v>
      </c>
      <c r="J20">
        <f>'Data, kurver'!$I$11*EXP('Data, kurver'!$H$11*G20)</f>
        <v>41.039927686291222</v>
      </c>
      <c r="K20">
        <f>'Data, kurver'!$J$11*EXP('Data, kurver'!$H$11*G20)</f>
        <v>54.270710343364208</v>
      </c>
    </row>
    <row r="21" spans="1:11" x14ac:dyDescent="0.25">
      <c r="A21">
        <v>8</v>
      </c>
      <c r="B21">
        <f t="shared" si="0"/>
        <v>1.0629300651976983</v>
      </c>
      <c r="C21">
        <f t="shared" si="1"/>
        <v>1.2343703982941012</v>
      </c>
      <c r="D21">
        <f t="shared" si="2"/>
        <v>19.322987084885352</v>
      </c>
      <c r="E21">
        <f t="shared" si="3"/>
        <v>24.535108601203113</v>
      </c>
      <c r="G21">
        <v>8</v>
      </c>
      <c r="H21">
        <f>'Data, kurver'!$I$10*EXP('Data, kurver'!$H$10*G21)</f>
        <v>1.3612726103504997</v>
      </c>
      <c r="I21">
        <f>'Data, kurver'!$J$10*EXP('Data, kurver'!$H$10*G21)</f>
        <v>1.830676958747224</v>
      </c>
      <c r="J21">
        <f>'Data, kurver'!$I$11*EXP('Data, kurver'!$H$11*G21)</f>
        <v>42.247510915749032</v>
      </c>
      <c r="K21">
        <f>'Data, kurver'!$J$11*EXP('Data, kurver'!$H$11*G21)</f>
        <v>55.867603987094988</v>
      </c>
    </row>
    <row r="22" spans="1:11" x14ac:dyDescent="0.25">
      <c r="A22">
        <v>9</v>
      </c>
      <c r="B22">
        <f t="shared" si="0"/>
        <v>1.0808300461186502</v>
      </c>
      <c r="C22">
        <f t="shared" si="1"/>
        <v>1.255157472911981</v>
      </c>
      <c r="D22">
        <f t="shared" si="2"/>
        <v>19.911459651145357</v>
      </c>
      <c r="E22">
        <f t="shared" si="3"/>
        <v>25.282313899151674</v>
      </c>
      <c r="G22">
        <v>9</v>
      </c>
      <c r="H22">
        <f>'Data, kurver'!$I$10*EXP('Data, kurver'!$H$10*G22)</f>
        <v>1.3887721412212997</v>
      </c>
      <c r="I22">
        <f>'Data, kurver'!$J$10*EXP('Data, kurver'!$H$10*G22)</f>
        <v>1.867659086470024</v>
      </c>
      <c r="J22">
        <f>'Data, kurver'!$I$11*EXP('Data, kurver'!$H$11*G22)</f>
        <v>43.490626792028614</v>
      </c>
      <c r="K22">
        <f>'Data, kurver'!$J$11*EXP('Data, kurver'!$H$11*G22)</f>
        <v>57.51148557871246</v>
      </c>
    </row>
    <row r="23" spans="1:11" x14ac:dyDescent="0.25">
      <c r="A23">
        <v>10</v>
      </c>
      <c r="B23">
        <f t="shared" si="0"/>
        <v>1.0990314667367762</v>
      </c>
      <c r="C23">
        <f t="shared" si="1"/>
        <v>1.2762946065330305</v>
      </c>
      <c r="D23">
        <f t="shared" si="2"/>
        <v>20.517853875155247</v>
      </c>
      <c r="E23">
        <f t="shared" si="3"/>
        <v>26.052274986216862</v>
      </c>
      <c r="G23">
        <v>10</v>
      </c>
      <c r="H23">
        <f>'Data, kurver'!$I$10*EXP('Data, kurver'!$H$10*G23)</f>
        <v>1.4168271994657968</v>
      </c>
      <c r="I23">
        <f>'Data, kurver'!$J$10*EXP('Data, kurver'!$H$10*G23)</f>
        <v>1.905388302729865</v>
      </c>
      <c r="J23">
        <f>'Data, kurver'!$I$11*EXP('Data, kurver'!$H$11*G23)</f>
        <v>44.770320848853316</v>
      </c>
      <c r="K23">
        <f>'Data, kurver'!$J$11*EXP('Data, kurver'!$H$11*G23)</f>
        <v>59.203737719528412</v>
      </c>
    </row>
    <row r="24" spans="1:11" x14ac:dyDescent="0.25">
      <c r="A24">
        <v>11</v>
      </c>
      <c r="B24">
        <f t="shared" si="0"/>
        <v>1.1175394033642485</v>
      </c>
      <c r="C24">
        <f t="shared" si="1"/>
        <v>1.29778769422945</v>
      </c>
      <c r="D24">
        <f t="shared" si="2"/>
        <v>21.142715552649459</v>
      </c>
      <c r="E24">
        <f t="shared" si="3"/>
        <v>26.845684879350959</v>
      </c>
      <c r="G24">
        <v>11</v>
      </c>
      <c r="H24">
        <f>'Data, kurver'!$I$10*EXP('Data, kurver'!$H$10*G24)</f>
        <v>1.4454490074813615</v>
      </c>
      <c r="I24">
        <f>'Data, kurver'!$J$10*EXP('Data, kurver'!$H$10*G24)</f>
        <v>1.9438796997163141</v>
      </c>
      <c r="J24">
        <f>'Data, kurver'!$I$11*EXP('Data, kurver'!$H$11*G24)</f>
        <v>46.087669384352317</v>
      </c>
      <c r="K24">
        <f>'Data, kurver'!$J$11*EXP('Data, kurver'!$H$11*G24)</f>
        <v>60.945783693337539</v>
      </c>
    </row>
    <row r="25" spans="1:11" x14ac:dyDescent="0.25">
      <c r="A25">
        <v>12</v>
      </c>
      <c r="B25">
        <f t="shared" si="0"/>
        <v>1.1363590177994762</v>
      </c>
      <c r="C25">
        <f t="shared" si="1"/>
        <v>1.3196427303477789</v>
      </c>
      <c r="D25">
        <f t="shared" si="2"/>
        <v>21.78660710131717</v>
      </c>
      <c r="E25">
        <f t="shared" si="3"/>
        <v>27.663257701014565</v>
      </c>
      <c r="G25">
        <v>12</v>
      </c>
      <c r="H25">
        <f>'Data, kurver'!$I$10*EXP('Data, kurver'!$H$10*G25)</f>
        <v>1.4746490143728295</v>
      </c>
      <c r="I25">
        <f>'Data, kurver'!$J$10*EXP('Data, kurver'!$H$10*G25)</f>
        <v>1.9831486745013915</v>
      </c>
      <c r="J25">
        <f>'Data, kurver'!$I$11*EXP('Data, kurver'!$H$11*G25)</f>
        <v>47.443780366290788</v>
      </c>
      <c r="K25">
        <f>'Data, kurver'!$J$11*EXP('Data, kurver'!$H$11*G25)</f>
        <v>62.739088663483038</v>
      </c>
    </row>
    <row r="26" spans="1:11" x14ac:dyDescent="0.25">
      <c r="A26">
        <v>13</v>
      </c>
      <c r="B26">
        <f t="shared" si="0"/>
        <v>1.1554955587667119</v>
      </c>
      <c r="C26">
        <f t="shared" si="1"/>
        <v>1.3418658101806977</v>
      </c>
      <c r="D26">
        <f t="shared" si="2"/>
        <v>22.450108067016167</v>
      </c>
      <c r="E26">
        <f t="shared" si="3"/>
        <v>28.505729321935004</v>
      </c>
      <c r="G26">
        <v>13</v>
      </c>
      <c r="H26">
        <f>'Data, kurver'!$I$10*EXP('Data, kurver'!$H$10*G26)</f>
        <v>1.5044389005322951</v>
      </c>
      <c r="I26">
        <f>'Data, kurver'!$J$10*EXP('Data, kurver'!$H$10*G26)</f>
        <v>2.0232109351986041</v>
      </c>
      <c r="J26">
        <f>'Data, kurver'!$I$11*EXP('Data, kurver'!$H$11*G26)</f>
        <v>48.839794363936065</v>
      </c>
      <c r="K26">
        <f>'Data, kurver'!$J$11*EXP('Data, kurver'!$H$11*G26)</f>
        <v>64.585160905145301</v>
      </c>
    </row>
    <row r="27" spans="1:11" x14ac:dyDescent="0.25">
      <c r="A27">
        <v>14</v>
      </c>
      <c r="B27">
        <f t="shared" si="0"/>
        <v>1.1749543633799033</v>
      </c>
      <c r="C27">
        <f t="shared" si="1"/>
        <v>1.3644631316669846</v>
      </c>
      <c r="D27">
        <f t="shared" si="2"/>
        <v>23.133815645403232</v>
      </c>
      <c r="E27">
        <f t="shared" si="3"/>
        <v>29.373858023439631</v>
      </c>
      <c r="G27">
        <v>14</v>
      </c>
      <c r="H27">
        <f>'Data, kurver'!$I$10*EXP('Data, kurver'!$H$10*G27)</f>
        <v>1.5348305823114268</v>
      </c>
      <c r="I27">
        <f>'Data, kurver'!$J$10*EXP('Data, kurver'!$H$10*G27)</f>
        <v>2.0640825072464017</v>
      </c>
      <c r="J27">
        <f>'Data, kurver'!$I$11*EXP('Data, kurver'!$H$11*G27)</f>
        <v>50.276885507343671</v>
      </c>
      <c r="K27">
        <f>'Data, kurver'!$J$11*EXP('Data, kurver'!$H$11*G27)</f>
        <v>66.485553073890287</v>
      </c>
    </row>
    <row r="28" spans="1:11" x14ac:dyDescent="0.25">
      <c r="A28">
        <v>15</v>
      </c>
      <c r="B28">
        <f t="shared" si="0"/>
        <v>1.1947408586311952</v>
      </c>
      <c r="C28">
        <f t="shared" si="1"/>
        <v>1.3874409971200976</v>
      </c>
      <c r="D28">
        <f t="shared" si="2"/>
        <v>23.838345219450563</v>
      </c>
      <c r="E28">
        <f t="shared" si="3"/>
        <v>30.268425179960257</v>
      </c>
      <c r="G28">
        <v>15</v>
      </c>
      <c r="H28">
        <f>'Data, kurver'!$I$10*EXP('Data, kurver'!$H$10*G28)</f>
        <v>1.5658362167881636</v>
      </c>
      <c r="I28">
        <f>'Data, kurver'!$J$10*EXP('Data, kurver'!$H$10*G28)</f>
        <v>2.1057797398185651</v>
      </c>
      <c r="J28">
        <f>'Data, kurver'!$I$11*EXP('Data, kurver'!$H$11*G28)</f>
        <v>51.756262474869835</v>
      </c>
      <c r="K28">
        <f>'Data, kurver'!$J$11*EXP('Data, kurver'!$H$11*G28)</f>
        <v>68.441863511544284</v>
      </c>
    </row>
    <row r="29" spans="1:11" x14ac:dyDescent="0.25">
      <c r="A29">
        <v>16</v>
      </c>
      <c r="B29">
        <f t="shared" si="0"/>
        <v>1.2148605629044982</v>
      </c>
      <c r="C29">
        <f t="shared" si="1"/>
        <v>1.4108058149858687</v>
      </c>
      <c r="D29">
        <f t="shared" si="2"/>
        <v>24.564330913331979</v>
      </c>
      <c r="E29">
        <f t="shared" si="3"/>
        <v>31.190235962322845</v>
      </c>
      <c r="G29">
        <v>16</v>
      </c>
      <c r="H29">
        <f>'Data, kurver'!$I$10*EXP('Data, kurver'!$H$10*G29)</f>
        <v>1.5974682066297101</v>
      </c>
      <c r="I29">
        <f>'Data, kurver'!$J$10*EXP('Data, kurver'!$H$10*G29)</f>
        <v>2.1483193123640931</v>
      </c>
      <c r="J29">
        <f>'Data, kurver'!$I$11*EXP('Data, kurver'!$H$11*G29)</f>
        <v>53.279169509741315</v>
      </c>
      <c r="K29">
        <f>'Data, kurver'!$J$11*EXP('Data, kurver'!$H$11*G29)</f>
        <v>70.455737590493726</v>
      </c>
    </row>
    <row r="30" spans="1:11" x14ac:dyDescent="0.25">
      <c r="A30">
        <v>17</v>
      </c>
      <c r="B30">
        <f t="shared" si="0"/>
        <v>1.2353190875145463</v>
      </c>
      <c r="C30">
        <f t="shared" si="1"/>
        <v>1.4345641016297959</v>
      </c>
      <c r="D30">
        <f t="shared" si="2"/>
        <v>25.312426163177474</v>
      </c>
      <c r="E30">
        <f t="shared" si="3"/>
        <v>32.140120062455608</v>
      </c>
      <c r="G30">
        <v>17</v>
      </c>
      <c r="H30">
        <f>'Data, kurver'!$I$10*EXP('Data, kurver'!$H$10*G30)</f>
        <v>1.6297392050537687</v>
      </c>
      <c r="I30">
        <f>'Data, kurver'!$J$10*EXP('Data, kurver'!$H$10*G30)</f>
        <v>2.1917182412792062</v>
      </c>
      <c r="J30">
        <f>'Data, kurver'!$I$11*EXP('Data, kurver'!$H$11*G30)</f>
        <v>54.846887466537211</v>
      </c>
      <c r="K30">
        <f>'Data, kurver'!$J$11*EXP('Data, kurver'!$H$11*G30)</f>
        <v>72.528869097540237</v>
      </c>
    </row>
    <row r="31" spans="1:11" x14ac:dyDescent="0.25">
      <c r="A31">
        <v>18</v>
      </c>
      <c r="B31">
        <f t="shared" si="0"/>
        <v>1.2561221382718748</v>
      </c>
      <c r="C31">
        <f t="shared" si="1"/>
        <v>1.4587224831544352</v>
      </c>
      <c r="D31">
        <f t="shared" si="2"/>
        <v>26.08330430520985</v>
      </c>
      <c r="E31">
        <f t="shared" si="3"/>
        <v>33.118932440167768</v>
      </c>
      <c r="G31">
        <v>18</v>
      </c>
      <c r="H31">
        <f>'Data, kurver'!$I$10*EXP('Data, kurver'!$H$10*G31)</f>
        <v>1.6626621208899945</v>
      </c>
      <c r="I31">
        <f>'Data, kurver'!$J$10*EXP('Data, kurver'!$H$10*G31)</f>
        <v>2.2359938867141307</v>
      </c>
      <c r="J31">
        <f>'Data, kurver'!$I$11*EXP('Data, kurver'!$H$11*G31)</f>
        <v>56.460734888463193</v>
      </c>
      <c r="K31">
        <f>'Data, kurver'!$J$11*EXP('Data, kurver'!$H$11*G31)</f>
        <v>74.66300165847521</v>
      </c>
    </row>
    <row r="32" spans="1:11" x14ac:dyDescent="0.25">
      <c r="A32">
        <v>19</v>
      </c>
      <c r="B32">
        <f t="shared" si="0"/>
        <v>1.2772755170741479</v>
      </c>
      <c r="C32">
        <f t="shared" si="1"/>
        <v>1.4832876972473976</v>
      </c>
      <c r="D32">
        <f t="shared" si="2"/>
        <v>26.877659181792772</v>
      </c>
      <c r="E32">
        <f t="shared" si="3"/>
        <v>34.12755409267109</v>
      </c>
      <c r="G32">
        <v>19</v>
      </c>
      <c r="H32">
        <f>'Data, kurver'!$I$10*EXP('Data, kurver'!$H$10*G32)</f>
        <v>1.6962501237437002</v>
      </c>
      <c r="I32">
        <f>'Data, kurver'!$J$10*EXP('Data, kurver'!$H$10*G32)</f>
        <v>2.2811639595173903</v>
      </c>
      <c r="J32">
        <f>'Data, kurver'!$I$11*EXP('Data, kurver'!$H$11*G32)</f>
        <v>58.122069116324099</v>
      </c>
      <c r="K32">
        <f>'Data, kurver'!$J$11*EXP('Data, kurver'!$H$11*G32)</f>
        <v>76.859930204571867</v>
      </c>
    </row>
    <row r="33" spans="1:11" x14ac:dyDescent="0.25">
      <c r="A33">
        <v>20</v>
      </c>
      <c r="B33">
        <f t="shared" si="0"/>
        <v>1.29878512352429</v>
      </c>
      <c r="C33">
        <f t="shared" si="1"/>
        <v>1.5082665950604657</v>
      </c>
      <c r="D33">
        <f t="shared" si="2"/>
        <v>27.696205765935733</v>
      </c>
      <c r="E33">
        <f t="shared" si="3"/>
        <v>35.166892847536822</v>
      </c>
      <c r="G33">
        <v>20</v>
      </c>
      <c r="H33">
        <f>'Data, kurver'!$I$10*EXP('Data, kurver'!$H$10*G33)</f>
        <v>1.7305166492638735</v>
      </c>
      <c r="I33">
        <f>'Data, kurver'!$J$10*EXP('Data, kurver'!$H$10*G33)</f>
        <v>2.3272465283203818</v>
      </c>
      <c r="J33">
        <f>'Data, kurver'!$I$11*EXP('Data, kurver'!$H$11*G33)</f>
        <v>59.832287430127458</v>
      </c>
      <c r="K33">
        <f>'Data, kurver'!$J$11*EXP('Data, kurver'!$H$11*G33)</f>
        <v>79.121502482228252</v>
      </c>
    </row>
    <row r="34" spans="1:11" x14ac:dyDescent="0.25">
      <c r="A34">
        <v>21</v>
      </c>
      <c r="B34">
        <f t="shared" si="0"/>
        <v>1.3206569565758624</v>
      </c>
      <c r="C34">
        <f t="shared" si="1"/>
        <v>1.5336661431203564</v>
      </c>
      <c r="D34">
        <f t="shared" si="2"/>
        <v>28.539680804818016</v>
      </c>
      <c r="E34">
        <f t="shared" si="3"/>
        <v>36.237884179801824</v>
      </c>
      <c r="G34">
        <v>21</v>
      </c>
      <c r="H34">
        <f>'Data, kurver'!$I$10*EXP('Data, kurver'!$H$10*G34)</f>
        <v>1.7654754045176149</v>
      </c>
      <c r="I34">
        <f>'Data, kurver'!$J$10*EXP('Data, kurver'!$H$10*G34)</f>
        <v>2.3742600267650684</v>
      </c>
      <c r="J34">
        <f>'Data, kurver'!$I$11*EXP('Data, kurver'!$H$11*G34)</f>
        <v>61.592828224278428</v>
      </c>
      <c r="K34">
        <f>'Data, kurver'!$J$11*EXP('Data, kurver'!$H$11*G34)</f>
        <v>81.449620607030866</v>
      </c>
    </row>
    <row r="35" spans="1:11" x14ac:dyDescent="0.25">
      <c r="A35">
        <v>22</v>
      </c>
      <c r="B35">
        <f t="shared" si="0"/>
        <v>1.3428971162061514</v>
      </c>
      <c r="C35">
        <f t="shared" si="1"/>
        <v>1.5594934252716597</v>
      </c>
      <c r="D35">
        <f t="shared" si="2"/>
        <v>29.408843482910878</v>
      </c>
      <c r="E35">
        <f t="shared" si="3"/>
        <v>37.341492053959207</v>
      </c>
      <c r="G35">
        <v>22</v>
      </c>
      <c r="H35">
        <f>'Data, kurver'!$I$10*EXP('Data, kurver'!$H$10*G35)</f>
        <v>1.8011403734731497</v>
      </c>
      <c r="I35">
        <f>'Data, kurver'!$J$10*EXP('Data, kurver'!$H$10*G35)</f>
        <v>2.4222232608776841</v>
      </c>
      <c r="J35">
        <f>'Data, kurver'!$I$11*EXP('Data, kurver'!$H$11*G35)</f>
        <v>63.405172217354206</v>
      </c>
      <c r="K35">
        <f>'Data, kurver'!$J$11*EXP('Data, kurver'!$H$11*G35)</f>
        <v>83.846242663546008</v>
      </c>
    </row>
    <row r="36" spans="1:11" x14ac:dyDescent="0.25">
      <c r="A36">
        <v>23</v>
      </c>
      <c r="B36">
        <f t="shared" si="0"/>
        <v>1.3655118051174304</v>
      </c>
      <c r="C36">
        <f t="shared" si="1"/>
        <v>1.5857556446524999</v>
      </c>
      <c r="D36">
        <f t="shared" si="2"/>
        <v>30.304476105294849</v>
      </c>
      <c r="E36">
        <f t="shared" si="3"/>
        <v>38.478709791591491</v>
      </c>
      <c r="G36">
        <v>23</v>
      </c>
      <c r="H36">
        <f>'Data, kurver'!$I$10*EXP('Data, kurver'!$H$10*G36)</f>
        <v>1.8375258225935989</v>
      </c>
      <c r="I36">
        <f>'Data, kurver'!$J$10*EXP('Data, kurver'!$H$10*G36)</f>
        <v>2.4711554165913916</v>
      </c>
      <c r="J36">
        <f>'Data, kurver'!$I$11*EXP('Data, kurver'!$H$11*G36)</f>
        <v>65.270843697475698</v>
      </c>
      <c r="K36">
        <f>'Data, kurver'!$J$11*EXP('Data, kurver'!$H$11*G36)</f>
        <v>86.313384352184272</v>
      </c>
    </row>
    <row r="37" spans="1:11" x14ac:dyDescent="0.25">
      <c r="A37">
        <v>24</v>
      </c>
      <c r="B37">
        <f t="shared" si="0"/>
        <v>1.3885073304668716</v>
      </c>
      <c r="C37">
        <f t="shared" si="1"/>
        <v>1.6124601257034636</v>
      </c>
      <c r="D37">
        <f t="shared" si="2"/>
        <v>31.227384801787089</v>
      </c>
      <c r="E37">
        <f t="shared" si="3"/>
        <v>39.650560965427033</v>
      </c>
      <c r="G37">
        <v>24</v>
      </c>
      <c r="H37">
        <f>'Data, kurver'!$I$10*EXP('Data, kurver'!$H$10*G37)</f>
        <v>1.8746463065437562</v>
      </c>
      <c r="I37">
        <f>'Data, kurver'!$J$10*EXP('Data, kurver'!$H$10*G37)</f>
        <v>2.5210760674209141</v>
      </c>
      <c r="J37">
        <f>'Data, kurver'!$I$11*EXP('Data, kurver'!$H$11*G37)</f>
        <v>67.191411804323565</v>
      </c>
      <c r="K37">
        <f>'Data, kurver'!$J$11*EXP('Data, kurver'!$H$11*G37)</f>
        <v>88.85312068452339</v>
      </c>
    </row>
    <row r="38" spans="1:11" x14ac:dyDescent="0.25">
      <c r="A38">
        <v>25</v>
      </c>
      <c r="B38">
        <f t="shared" si="0"/>
        <v>1.411890105625589</v>
      </c>
      <c r="C38">
        <f t="shared" si="1"/>
        <v>1.6396143162103616</v>
      </c>
      <c r="D38">
        <f t="shared" si="2"/>
        <v>32.178400252512652</v>
      </c>
      <c r="E38">
        <f t="shared" si="3"/>
        <v>40.858100320624622</v>
      </c>
      <c r="G38">
        <v>25</v>
      </c>
      <c r="H38">
        <f>'Data, kurver'!$I$10*EXP('Data, kurver'!$H$10*G38)</f>
        <v>1.9125166740121486</v>
      </c>
      <c r="I38">
        <f>'Data, kurver'!$J$10*EXP('Data, kurver'!$H$10*G38)</f>
        <v>2.5720051822921999</v>
      </c>
      <c r="J38">
        <f>'Data, kurver'!$I$11*EXP('Data, kurver'!$H$11*G38)</f>
        <v>69.168491848877309</v>
      </c>
      <c r="K38">
        <f>'Data, kurver'!$J$11*EXP('Data, kurver'!$H$11*G38)</f>
        <v>91.467587728515355</v>
      </c>
    </row>
    <row r="39" spans="1:11" x14ac:dyDescent="0.25">
      <c r="A39">
        <v>26</v>
      </c>
      <c r="B39">
        <f t="shared" si="0"/>
        <v>1.4356666519673076</v>
      </c>
      <c r="C39">
        <f t="shared" si="1"/>
        <v>1.6672257893813893</v>
      </c>
      <c r="D39">
        <f t="shared" si="2"/>
        <v>33.158378435572658</v>
      </c>
      <c r="E39">
        <f t="shared" si="3"/>
        <v>42.102414724115285</v>
      </c>
      <c r="G39">
        <v>26</v>
      </c>
      <c r="H39">
        <f>'Data, kurver'!$I$10*EXP('Data, kurver'!$H$10*G39)</f>
        <v>1.9511520736507082</v>
      </c>
      <c r="I39">
        <f>'Data, kurver'!$J$10*EXP('Data, kurver'!$H$10*G39)</f>
        <v>2.6239631335302627</v>
      </c>
      <c r="J39">
        <f>'Data, kurver'!$I$11*EXP('Data, kurver'!$H$11*G39)</f>
        <v>71.203746671986906</v>
      </c>
      <c r="K39">
        <f>'Data, kurver'!$J$11*EXP('Data, kurver'!$H$11*G39)</f>
        <v>94.158984405045359</v>
      </c>
    </row>
    <row r="40" spans="1:11" x14ac:dyDescent="0.25">
      <c r="A40">
        <v>27</v>
      </c>
      <c r="B40">
        <f t="shared" si="0"/>
        <v>1.4598436006871482</v>
      </c>
      <c r="C40">
        <f t="shared" si="1"/>
        <v>1.695302245959269</v>
      </c>
      <c r="D40">
        <f t="shared" si="2"/>
        <v>34.168201397482363</v>
      </c>
      <c r="E40">
        <f t="shared" si="3"/>
        <v>43.384624142855898</v>
      </c>
      <c r="G40">
        <v>27</v>
      </c>
      <c r="H40">
        <f>'Data, kurver'!$I$10*EXP('Data, kurver'!$H$10*G40)</f>
        <v>1.9905679601344357</v>
      </c>
      <c r="I40">
        <f>'Data, kurver'!$J$10*EXP('Data, kurver'!$H$10*G40)</f>
        <v>2.6769707050083795</v>
      </c>
      <c r="J40">
        <f>'Data, kurver'!$I$11*EXP('Data, kurver'!$H$11*G40)</f>
        <v>73.298888042920069</v>
      </c>
      <c r="K40">
        <f>'Data, kurver'!$J$11*EXP('Data, kurver'!$H$11*G40)</f>
        <v>96.929574337353998</v>
      </c>
    </row>
    <row r="41" spans="1:11" x14ac:dyDescent="0.25">
      <c r="A41">
        <v>28</v>
      </c>
      <c r="B41">
        <f t="shared" si="0"/>
        <v>1.4844276946510475</v>
      </c>
      <c r="C41">
        <f t="shared" si="1"/>
        <v>1.7238515163689585</v>
      </c>
      <c r="D41">
        <f t="shared" si="2"/>
        <v>35.208778047072592</v>
      </c>
      <c r="E41">
        <f t="shared" si="3"/>
        <v>44.705882651875065</v>
      </c>
      <c r="G41">
        <v>28</v>
      </c>
      <c r="H41">
        <f>'Data, kurver'!$I$10*EXP('Data, kurver'!$H$10*G41)</f>
        <v>2.0307801003434771</v>
      </c>
      <c r="I41">
        <f>'Data, kurver'!$J$10*EXP('Data, kurver'!$H$10*G41)</f>
        <v>2.731049100461918</v>
      </c>
      <c r="J41">
        <f>'Data, kurver'!$I$11*EXP('Data, kurver'!$H$11*G41)</f>
        <v>75.455678099061004</v>
      </c>
      <c r="K41">
        <f>'Data, kurver'!$J$11*EXP('Data, kurver'!$H$11*G41)</f>
        <v>99.78168775487768</v>
      </c>
    </row>
    <row r="42" spans="1:11" x14ac:dyDescent="0.25">
      <c r="A42">
        <v>29</v>
      </c>
      <c r="B42">
        <f t="shared" si="0"/>
        <v>1.5094257902763175</v>
      </c>
      <c r="C42">
        <f t="shared" si="1"/>
        <v>1.75288156290153</v>
      </c>
      <c r="D42">
        <f t="shared" si="2"/>
        <v>36.281044973569003</v>
      </c>
      <c r="E42">
        <f t="shared" si="3"/>
        <v>46.067379473018541</v>
      </c>
      <c r="G42">
        <v>29</v>
      </c>
      <c r="H42">
        <f>'Data, kurver'!$I$10*EXP('Data, kurver'!$H$10*G42)</f>
        <v>2.071804579670085</v>
      </c>
      <c r="I42">
        <f>'Data, kurver'!$J$10*EXP('Data, kurver'!$H$10*G42)</f>
        <v>2.7862199519701147</v>
      </c>
      <c r="J42">
        <f>'Data, kurver'!$I$11*EXP('Data, kurver'!$H$11*G42)</f>
        <v>77.675930827971882</v>
      </c>
      <c r="K42">
        <f>'Data, kurver'!$J$11*EXP('Data, kurver'!$H$11*G42)</f>
        <v>102.71772345310907</v>
      </c>
    </row>
    <row r="43" spans="1:11" x14ac:dyDescent="0.25">
      <c r="A43">
        <v>30</v>
      </c>
      <c r="B43">
        <f t="shared" si="0"/>
        <v>1.5348448594438768</v>
      </c>
      <c r="C43">
        <f t="shared" si="1"/>
        <v>1.7824004819348247</v>
      </c>
      <c r="D43">
        <f t="shared" si="2"/>
        <v>37.385967289585629</v>
      </c>
      <c r="E43">
        <f t="shared" si="3"/>
        <v>47.470340045329124</v>
      </c>
      <c r="G43">
        <v>30</v>
      </c>
      <c r="H43">
        <f>'Data, kurver'!$I$10*EXP('Data, kurver'!$H$10*G43)</f>
        <v>2.1136578084529902</v>
      </c>
      <c r="I43">
        <f>'Data, kurver'!$J$10*EXP('Data, kurver'!$H$10*G43)</f>
        <v>2.8425053286091941</v>
      </c>
      <c r="J43">
        <f>'Data, kurver'!$I$11*EXP('Data, kurver'!$H$11*G43)</f>
        <v>79.961513593063259</v>
      </c>
      <c r="K43">
        <f>'Data, kurver'!$J$11*EXP('Data, kurver'!$H$11*G43)</f>
        <v>105.74015081112545</v>
      </c>
    </row>
    <row r="44" spans="1:11" x14ac:dyDescent="0.25">
      <c r="A44">
        <v>31</v>
      </c>
      <c r="B44">
        <f t="shared" si="0"/>
        <v>1.5606919914426849</v>
      </c>
      <c r="C44">
        <f t="shared" si="1"/>
        <v>1.812416506191505</v>
      </c>
      <c r="D44">
        <f t="shared" si="2"/>
        <v>38.524539499791388</v>
      </c>
      <c r="E44">
        <f t="shared" si="3"/>
        <v>48.916027128024595</v>
      </c>
      <c r="G44">
        <v>31</v>
      </c>
      <c r="H44">
        <f>'Data, kurver'!$I$10*EXP('Data, kurver'!$H$10*G44)</f>
        <v>2.1563565285417567</v>
      </c>
      <c r="I44">
        <f>'Data, kurver'!$J$10*EXP('Data, kurver'!$H$10*G44)</f>
        <v>2.8999277452802938</v>
      </c>
      <c r="J44">
        <f>'Data, kurver'!$I$11*EXP('Data, kurver'!$H$11*G44)</f>
        <v>82.314348704156814</v>
      </c>
      <c r="K44">
        <f>'Data, kurver'!$J$11*EXP('Data, kurver'!$H$11*G44)</f>
        <v>108.85151186848199</v>
      </c>
    </row>
    <row r="45" spans="1:11" x14ac:dyDescent="0.25">
      <c r="A45">
        <v>32</v>
      </c>
      <c r="B45">
        <f t="shared" si="0"/>
        <v>1.5869743949469179</v>
      </c>
      <c r="C45">
        <f t="shared" si="1"/>
        <v>1.8429380070351304</v>
      </c>
      <c r="D45">
        <f t="shared" si="2"/>
        <v>39.69778639603139</v>
      </c>
      <c r="E45">
        <f t="shared" si="3"/>
        <v>50.405741937066175</v>
      </c>
      <c r="G45">
        <v>32</v>
      </c>
      <c r="H45">
        <f>'Data, kurver'!$I$10*EXP('Data, kurver'!$H$10*G45)</f>
        <v>2.1999178199937437</v>
      </c>
      <c r="I45">
        <f>'Data, kurver'!$J$10*EXP('Data, kurver'!$H$10*G45)</f>
        <v>2.9585101717157243</v>
      </c>
      <c r="J45">
        <f>'Data, kurver'!$I$11*EXP('Data, kurver'!$H$11*G45)</f>
        <v>84.736415034261142</v>
      </c>
      <c r="K45">
        <f>'Data, kurver'!$J$11*EXP('Data, kurver'!$H$11*G45)</f>
        <v>112.05442346321696</v>
      </c>
    </row>
    <row r="46" spans="1:11" x14ac:dyDescent="0.25">
      <c r="A46">
        <v>33</v>
      </c>
      <c r="B46">
        <f t="shared" si="0"/>
        <v>1.6136994000264437</v>
      </c>
      <c r="C46">
        <f t="shared" si="1"/>
        <v>1.8739734968049024</v>
      </c>
      <c r="D46">
        <f t="shared" si="2"/>
        <v>40.906763979708778</v>
      </c>
      <c r="E46">
        <f t="shared" si="3"/>
        <v>51.940825316340757</v>
      </c>
      <c r="G46">
        <v>33</v>
      </c>
      <c r="H46">
        <f>'Data, kurver'!$I$10*EXP('Data, kurver'!$H$10*G46)</f>
        <v>2.2443591079063565</v>
      </c>
      <c r="I46">
        <f>'Data, kurver'!$J$10*EXP('Data, kurver'!$H$10*G46)</f>
        <v>3.0182760416671695</v>
      </c>
      <c r="J46">
        <f>'Data, kurver'!$I$11*EXP('Data, kurver'!$H$11*G46)</f>
        <v>87.229749683920659</v>
      </c>
      <c r="K46">
        <f>'Data, kurver'!$J$11*EXP('Data, kurver'!$H$11*G46)</f>
        <v>115.35157943276673</v>
      </c>
    </row>
    <row r="47" spans="1:11" x14ac:dyDescent="0.25">
      <c r="A47">
        <v>34</v>
      </c>
      <c r="B47">
        <f t="shared" si="0"/>
        <v>1.640874460191152</v>
      </c>
      <c r="C47">
        <f t="shared" si="1"/>
        <v>1.9055316311897248</v>
      </c>
      <c r="D47">
        <f t="shared" si="2"/>
        <v>42.152560412257323</v>
      </c>
      <c r="E47">
        <f t="shared" si="3"/>
        <v>53.522658944510951</v>
      </c>
      <c r="G47">
        <v>34</v>
      </c>
      <c r="H47">
        <f>'Data, kurver'!$I$10*EXP('Data, kurver'!$H$10*G47)</f>
        <v>2.2896981693873193</v>
      </c>
      <c r="I47">
        <f>'Data, kurver'!$J$10*EXP('Data, kurver'!$H$10*G47)</f>
        <v>3.0792492622794985</v>
      </c>
      <c r="J47">
        <f>'Data, kurver'!$I$11*EXP('Data, kurver'!$H$11*G47)</f>
        <v>89.796449694537202</v>
      </c>
      <c r="K47">
        <f>'Data, kurver'!$J$11*EXP('Data, kurver'!$H$11*G47)</f>
        <v>118.74575287964173</v>
      </c>
    </row>
    <row r="48" spans="1:11" x14ac:dyDescent="0.25">
      <c r="A48">
        <v>35</v>
      </c>
      <c r="B48">
        <f t="shared" si="0"/>
        <v>1.6685071544697132</v>
      </c>
      <c r="C48">
        <f t="shared" si="1"/>
        <v>1.9376212116422475</v>
      </c>
      <c r="D48">
        <f t="shared" si="2"/>
        <v>43.436296994560088</v>
      </c>
      <c r="E48">
        <f t="shared" si="3"/>
        <v>55.152666578619062</v>
      </c>
      <c r="G48">
        <v>35</v>
      </c>
      <c r="H48">
        <f>'Data, kurver'!$I$10*EXP('Data, kurver'!$H$10*G48)</f>
        <v>2.3359531406657528</v>
      </c>
      <c r="I48">
        <f>'Data, kurver'!$J$10*EXP('Data, kurver'!$H$10*G48)</f>
        <v>3.1414542236539438</v>
      </c>
      <c r="J48">
        <f>'Data, kurver'!$I$11*EXP('Data, kurver'!$H$11*G48)</f>
        <v>92.438673812105435</v>
      </c>
      <c r="K48">
        <f>'Data, kurver'!$J$11*EXP('Data, kurver'!$H$11*G48)</f>
        <v>122.23979850376926</v>
      </c>
    </row>
    <row r="49" spans="1:11" x14ac:dyDescent="0.25">
      <c r="A49">
        <v>36</v>
      </c>
      <c r="B49">
        <f t="shared" si="0"/>
        <v>1.6966051895233407</v>
      </c>
      <c r="C49">
        <f t="shared" si="1"/>
        <v>1.9702511878335569</v>
      </c>
      <c r="D49">
        <f t="shared" si="2"/>
        <v>44.759129176195962</v>
      </c>
      <c r="E49">
        <f t="shared" si="3"/>
        <v>56.832315335564616</v>
      </c>
      <c r="G49">
        <v>36</v>
      </c>
      <c r="H49">
        <f>'Data, kurver'!$I$10*EXP('Data, kurver'!$H$10*G49)</f>
        <v>2.3831425243469093</v>
      </c>
      <c r="I49">
        <f>'Data, kurver'!$J$10*EXP('Data, kurver'!$H$10*G49)</f>
        <v>3.2049158086044649</v>
      </c>
      <c r="J49">
        <f>'Data, kurver'!$I$11*EXP('Data, kurver'!$H$11*G49)</f>
        <v>95.158644302845531</v>
      </c>
      <c r="K49">
        <f>'Data, kurver'!$J$11*EXP('Data, kurver'!$H$11*G49)</f>
        <v>125.83665500346437</v>
      </c>
    </row>
    <row r="50" spans="1:11" x14ac:dyDescent="0.25">
      <c r="A50">
        <v>37</v>
      </c>
      <c r="B50">
        <f t="shared" ref="B50:B81" si="4">$C$10*EXP($B$10*A50)</f>
        <v>1.7251764017951541</v>
      </c>
      <c r="C50">
        <f t="shared" ref="C50:C83" si="5">$D$10*EXP($B$10*A50)</f>
        <v>2.0034306601492111</v>
      </c>
      <c r="D50">
        <f t="shared" ref="D50:D83" si="6">$C$11*EXP($B$11*A50)</f>
        <v>46.122247595422266</v>
      </c>
      <c r="E50">
        <f t="shared" ref="E50:E83" si="7">$D$11*EXP($B$11*A50)</f>
        <v>58.563117012608537</v>
      </c>
      <c r="G50">
        <v>37</v>
      </c>
      <c r="H50">
        <f>'Data, kurver'!$I$10*EXP('Data, kurver'!$H$10*G50)</f>
        <v>2.4312851968134623</v>
      </c>
      <c r="I50">
        <f>'Data, kurver'!$J$10*EXP('Data, kurver'!$H$10*G50)</f>
        <v>3.2696594026112082</v>
      </c>
      <c r="J50">
        <f>'Data, kurver'!$I$11*EXP('Data, kurver'!$H$11*G50)</f>
        <v>97.95864882225996</v>
      </c>
      <c r="K50">
        <f>'Data, kurver'!$J$11*EXP('Data, kurver'!$H$11*G50)</f>
        <v>129.53934754704824</v>
      </c>
    </row>
    <row r="51" spans="1:11" x14ac:dyDescent="0.25">
      <c r="A51">
        <v>38</v>
      </c>
      <c r="B51">
        <f t="shared" si="4"/>
        <v>1.7542287596957336</v>
      </c>
      <c r="C51">
        <f t="shared" si="5"/>
        <v>2.0371688822273035</v>
      </c>
      <c r="D51">
        <f t="shared" si="6"/>
        <v>47.526879150829558</v>
      </c>
      <c r="E51">
        <f t="shared" si="7"/>
        <v>60.346629448092798</v>
      </c>
      <c r="G51">
        <v>38</v>
      </c>
      <c r="H51">
        <f>'Data, kurver'!$I$10*EXP('Data, kurver'!$H$10*G51)</f>
        <v>2.4804004157763093</v>
      </c>
      <c r="I51">
        <f>'Data, kurver'!$J$10*EXP('Data, kurver'!$H$10*G51)</f>
        <v>3.3357109039750368</v>
      </c>
      <c r="J51">
        <f>'Data, kurver'!$I$11*EXP('Data, kurver'!$H$11*G51)</f>
        <v>100.84104233918673</v>
      </c>
      <c r="K51">
        <f>'Data, kurver'!$J$11*EXP('Data, kurver'!$H$11*G51)</f>
        <v>133.35099031719318</v>
      </c>
    </row>
    <row r="52" spans="1:11" x14ac:dyDescent="0.25">
      <c r="A52">
        <v>39</v>
      </c>
      <c r="B52">
        <f t="shared" si="4"/>
        <v>1.7837703658254824</v>
      </c>
      <c r="C52">
        <f t="shared" si="5"/>
        <v>2.0714752635392699</v>
      </c>
      <c r="D52">
        <f t="shared" si="6"/>
        <v>48.974288105633192</v>
      </c>
      <c r="E52">
        <f t="shared" si="7"/>
        <v>62.184457923600043</v>
      </c>
      <c r="G52">
        <v>39</v>
      </c>
      <c r="H52">
        <f>'Data, kurver'!$I$10*EXP('Data, kurver'!$H$10*G52)</f>
        <v>2.530507827977913</v>
      </c>
      <c r="I52">
        <f>'Data, kurver'!$J$10*EXP('Data, kurver'!$H$10*G52)</f>
        <v>3.4030967341771938</v>
      </c>
      <c r="J52">
        <f>'Data, kurver'!$I$11*EXP('Data, kurver'!$H$11*G52)</f>
        <v>103.8082491164668</v>
      </c>
      <c r="K52">
        <f>'Data, kurver'!$J$11*EXP('Data, kurver'!$H$11*G52)</f>
        <v>137.27478913013368</v>
      </c>
    </row>
    <row r="53" spans="1:11" x14ac:dyDescent="0.25">
      <c r="A53">
        <v>40</v>
      </c>
      <c r="B53">
        <f t="shared" si="4"/>
        <v>1.8138094592344141</v>
      </c>
      <c r="C53">
        <f t="shared" si="5"/>
        <v>2.1063593720141585</v>
      </c>
      <c r="D53">
        <f t="shared" si="6"/>
        <v>50.465777225595517</v>
      </c>
      <c r="E53">
        <f t="shared" si="7"/>
        <v>64.078256608815366</v>
      </c>
      <c r="G53">
        <v>40</v>
      </c>
      <c r="H53">
        <f>'Data, kurver'!$I$10*EXP('Data, kurver'!$H$10*G53)</f>
        <v>2.5816274770512626</v>
      </c>
      <c r="I53">
        <f>'Data, kurver'!$J$10*EXP('Data, kurver'!$H$10*G53)</f>
        <v>3.4718438484482501</v>
      </c>
      <c r="J53">
        <f>'Data, kurver'!$I$11*EXP('Data, kurver'!$H$11*G53)</f>
        <v>106.86276474989219</v>
      </c>
      <c r="K53">
        <f>'Data, kurver'!$J$11*EXP('Data, kurver'!$H$11*G53)</f>
        <v>141.31404413194699</v>
      </c>
    </row>
    <row r="54" spans="1:11" x14ac:dyDescent="0.25">
      <c r="A54">
        <v>41</v>
      </c>
      <c r="B54">
        <f t="shared" si="4"/>
        <v>1.8443544177199938</v>
      </c>
      <c r="C54">
        <f t="shared" si="5"/>
        <v>2.1418309367070894</v>
      </c>
      <c r="D54">
        <f t="shared" si="6"/>
        <v>52.002688951603034</v>
      </c>
      <c r="E54">
        <f t="shared" si="7"/>
        <v>66.029730050390697</v>
      </c>
      <c r="G54">
        <v>41</v>
      </c>
      <c r="H54">
        <f>'Data, kurver'!$I$10*EXP('Data, kurver'!$H$10*G54)</f>
        <v>2.633779811537591</v>
      </c>
      <c r="I54">
        <f>'Data, kurver'!$J$10*EXP('Data, kurver'!$H$10*G54)</f>
        <v>3.5419797465505538</v>
      </c>
      <c r="J54">
        <f>'Data, kurver'!$I$11*EXP('Data, kurver'!$H$11*G54)</f>
        <v>110.00715826714908</v>
      </c>
      <c r="K54">
        <f>'Data, kurver'!$J$11*EXP('Data, kurver'!$H$11*G54)</f>
        <v>145.47215257417028</v>
      </c>
    </row>
    <row r="55" spans="1:11" x14ac:dyDescent="0.25">
      <c r="A55">
        <v>42</v>
      </c>
      <c r="B55">
        <f t="shared" si="4"/>
        <v>1.8754137601636764</v>
      </c>
      <c r="C55">
        <f t="shared" si="5"/>
        <v>2.1778998505126568</v>
      </c>
      <c r="D55">
        <f t="shared" si="6"/>
        <v>53.586406607953812</v>
      </c>
      <c r="E55">
        <f t="shared" si="7"/>
        <v>68.040634706151877</v>
      </c>
      <c r="G55">
        <v>42</v>
      </c>
      <c r="H55">
        <f>'Data, kurver'!$I$10*EXP('Data, kurver'!$H$10*G55)</f>
        <v>2.6869856930660658</v>
      </c>
      <c r="I55">
        <f>'Data, kurver'!$J$10*EXP('Data, kurver'!$H$10*G55)</f>
        <v>3.6135324837785028</v>
      </c>
      <c r="J55">
        <f>'Data, kurver'!$I$11*EXP('Data, kurver'!$H$11*G55)</f>
        <v>113.24407428852146</v>
      </c>
      <c r="K55">
        <f>'Data, kurver'!$J$11*EXP('Data, kurver'!$H$11*G55)</f>
        <v>149.75261167108957</v>
      </c>
    </row>
    <row r="56" spans="1:11" x14ac:dyDescent="0.25">
      <c r="A56">
        <v>43</v>
      </c>
      <c r="B56">
        <f t="shared" si="4"/>
        <v>1.9069961489067937</v>
      </c>
      <c r="C56">
        <f t="shared" si="5"/>
        <v>2.2145761729240183</v>
      </c>
      <c r="D56">
        <f t="shared" si="6"/>
        <v>55.218355647442699</v>
      </c>
      <c r="E56">
        <f t="shared" si="7"/>
        <v>70.112780526029226</v>
      </c>
      <c r="G56">
        <v>43</v>
      </c>
      <c r="H56">
        <f>'Data, kurver'!$I$10*EXP('Data, kurver'!$H$10*G56)</f>
        <v>2.7412664046987216</v>
      </c>
      <c r="I56">
        <f>'Data, kurver'!$J$10*EXP('Data, kurver'!$H$10*G56)</f>
        <v>3.68653068218104</v>
      </c>
      <c r="J56">
        <f>'Data, kurver'!$I$11*EXP('Data, kurver'!$H$11*G56)</f>
        <v>116.57623525117282</v>
      </c>
      <c r="K56">
        <f>'Data, kurver'!$J$11*EXP('Data, kurver'!$H$11*G56)</f>
        <v>154.15902154110313</v>
      </c>
    </row>
    <row r="57" spans="1:11" x14ac:dyDescent="0.25">
      <c r="A57">
        <v>44</v>
      </c>
      <c r="B57">
        <f t="shared" si="4"/>
        <v>1.9391103921664492</v>
      </c>
      <c r="C57">
        <f t="shared" si="5"/>
        <v>2.2518701328384569</v>
      </c>
      <c r="D57">
        <f t="shared" si="6"/>
        <v>56.900004934365093</v>
      </c>
      <c r="E57">
        <f t="shared" si="7"/>
        <v>72.248032581134638</v>
      </c>
      <c r="G57">
        <v>44</v>
      </c>
      <c r="H57">
        <f>'Data, kurver'!$I$10*EXP('Data, kurver'!$H$10*G57)</f>
        <v>2.796643659443963</v>
      </c>
      <c r="I57">
        <f>'Data, kurver'!$J$10*EXP('Data, kurver'!$H$10*G57)</f>
        <v>3.7610035420108474</v>
      </c>
      <c r="J57">
        <f>'Data, kurver'!$I$11*EXP('Data, kurver'!$H$11*G57)</f>
        <v>120.00644369887601</v>
      </c>
      <c r="K57">
        <f>'Data, kurver'!$J$11*EXP('Data, kurver'!$H$11*G57)</f>
        <v>158.69508823463303</v>
      </c>
    </row>
    <row r="58" spans="1:11" x14ac:dyDescent="0.25">
      <c r="A58">
        <v>45</v>
      </c>
      <c r="B58">
        <f t="shared" si="4"/>
        <v>1.9717654464921004</v>
      </c>
      <c r="C58">
        <f t="shared" si="5"/>
        <v>2.2897921314101812</v>
      </c>
      <c r="D58">
        <f t="shared" si="6"/>
        <v>58.632868066594</v>
      </c>
      <c r="E58">
        <f t="shared" si="7"/>
        <v>74.448312742451606</v>
      </c>
      <c r="G58">
        <v>45</v>
      </c>
      <c r="H58">
        <f>'Data, kurver'!$I$10*EXP('Data, kurver'!$H$10*G58)</f>
        <v>2.8531396089420618</v>
      </c>
      <c r="I58">
        <f>'Data, kurver'!$J$10*EXP('Data, kurver'!$H$10*G58)</f>
        <v>3.836980853404842</v>
      </c>
      <c r="J58">
        <f>'Data, kurver'!$I$11*EXP('Data, kurver'!$H$11*G58)</f>
        <v>123.53758463911808</v>
      </c>
      <c r="K58">
        <f>'Data, kurver'!$J$11*EXP('Data, kurver'!$H$11*G58)</f>
        <v>163.36462685113224</v>
      </c>
    </row>
    <row r="59" spans="1:11" x14ac:dyDescent="0.25">
      <c r="A59">
        <v>46</v>
      </c>
      <c r="B59">
        <f t="shared" si="4"/>
        <v>2.0049704192635089</v>
      </c>
      <c r="C59">
        <f t="shared" si="5"/>
        <v>2.3283527449511721</v>
      </c>
      <c r="D59">
        <f t="shared" si="6"/>
        <v>60.418504737920166</v>
      </c>
      <c r="E59">
        <f t="shared" si="7"/>
        <v>76.715601410648631</v>
      </c>
      <c r="G59">
        <v>46</v>
      </c>
      <c r="H59">
        <f>'Data, kurver'!$I$10*EXP('Data, kurver'!$H$10*G59)</f>
        <v>2.9107768523261055</v>
      </c>
      <c r="I59">
        <f>'Data, kurver'!$J$10*EXP('Data, kurver'!$H$10*G59)</f>
        <v>3.9144930083006249</v>
      </c>
      <c r="J59">
        <f>'Data, kurver'!$I$11*EXP('Data, kurver'!$H$11*G59)</f>
        <v>127.17262796956126</v>
      </c>
      <c r="K59">
        <f>'Data, kurver'!$J$11*EXP('Data, kurver'!$H$11*G59)</f>
        <v>168.17156474780785</v>
      </c>
    </row>
    <row r="60" spans="1:11" x14ac:dyDescent="0.25">
      <c r="A60">
        <v>47</v>
      </c>
      <c r="B60">
        <f t="shared" si="4"/>
        <v>2.038734571230755</v>
      </c>
      <c r="C60">
        <f t="shared" si="5"/>
        <v>2.3675627278808768</v>
      </c>
      <c r="D60">
        <f t="shared" si="6"/>
        <v>62.258522141881869</v>
      </c>
      <c r="E60">
        <f t="shared" si="7"/>
        <v>79.051939298573686</v>
      </c>
      <c r="G60">
        <v>47</v>
      </c>
      <c r="H60">
        <f>'Data, kurver'!$I$10*EXP('Data, kurver'!$H$10*G60)</f>
        <v>2.9695784452619551</v>
      </c>
      <c r="I60">
        <f>'Data, kurver'!$J$10*EXP('Data, kurver'!$H$10*G60)</f>
        <v>3.9935710125936641</v>
      </c>
      <c r="J60">
        <f>'Data, kurver'!$I$11*EXP('Data, kurver'!$H$11*G60)</f>
        <v>130.91463097590227</v>
      </c>
      <c r="K60">
        <f>'Data, kurver'!$J$11*EXP('Data, kurver'!$H$11*G60)</f>
        <v>173.1199448427603</v>
      </c>
    </row>
    <row r="61" spans="1:11" x14ac:dyDescent="0.25">
      <c r="A61">
        <v>48</v>
      </c>
      <c r="B61">
        <f t="shared" si="4"/>
        <v>2.0730673190970297</v>
      </c>
      <c r="C61">
        <f t="shared" si="5"/>
        <v>2.4074330157255828</v>
      </c>
      <c r="D61">
        <f t="shared" si="6"/>
        <v>64.154576418347588</v>
      </c>
      <c r="E61">
        <f t="shared" si="7"/>
        <v>81.45942926803346</v>
      </c>
      <c r="G61">
        <v>48</v>
      </c>
      <c r="H61">
        <f>'Data, kurver'!$I$10*EXP('Data, kurver'!$H$10*G61)</f>
        <v>3.0295679091708165</v>
      </c>
      <c r="I61">
        <f>'Data, kurver'!$J$10*EXP('Data, kurver'!$H$10*G61)</f>
        <v>4.0742464985400639</v>
      </c>
      <c r="J61">
        <f>'Data, kurver'!$I$11*EXP('Data, kurver'!$H$11*G61)</f>
        <v>134.76674090322962</v>
      </c>
      <c r="K61">
        <f>'Data, kurver'!$J$11*EXP('Data, kurver'!$H$11*G61)</f>
        <v>178.21392901531559</v>
      </c>
    </row>
    <row r="62" spans="1:11" x14ac:dyDescent="0.25">
      <c r="A62">
        <v>49</v>
      </c>
      <c r="B62">
        <f t="shared" si="4"/>
        <v>2.1079782381449204</v>
      </c>
      <c r="C62">
        <f t="shared" si="5"/>
        <v>2.4479747281682949</v>
      </c>
      <c r="D62">
        <f t="shared" si="6"/>
        <v>66.108374144153657</v>
      </c>
      <c r="E62">
        <f t="shared" si="7"/>
        <v>83.940238222510914</v>
      </c>
      <c r="G62">
        <v>49</v>
      </c>
      <c r="H62">
        <f>'Data, kurver'!$I$10*EXP('Data, kurver'!$H$10*G62)</f>
        <v>3.0907692406381235</v>
      </c>
      <c r="I62">
        <f>'Data, kurver'!$J$10*EXP('Data, kurver'!$H$10*G62)</f>
        <v>4.1565517374098908</v>
      </c>
      <c r="J62">
        <f>'Data, kurver'!$I$11*EXP('Data, kurver'!$H$11*G62)</f>
        <v>138.73219760304215</v>
      </c>
      <c r="K62">
        <f>'Data, kurver'!$J$11*EXP('Data, kurver'!$H$11*G62)</f>
        <v>183.45780160641095</v>
      </c>
    </row>
    <row r="63" spans="1:11" x14ac:dyDescent="0.25">
      <c r="A63">
        <v>50</v>
      </c>
      <c r="B63">
        <f t="shared" si="4"/>
        <v>2.1434770649069219</v>
      </c>
      <c r="C63">
        <f t="shared" si="5"/>
        <v>2.4891991721499735</v>
      </c>
      <c r="D63">
        <f t="shared" si="6"/>
        <v>68.121673869138576</v>
      </c>
      <c r="E63">
        <f t="shared" si="7"/>
        <v>86.496599057524648</v>
      </c>
      <c r="G63">
        <v>50</v>
      </c>
      <c r="H63">
        <f>'Data, kurver'!$I$10*EXP('Data, kurver'!$H$10*G63)</f>
        <v>3.153206921012492</v>
      </c>
      <c r="I63">
        <f>'Data, kurver'!$J$10*EXP('Data, kurver'!$H$10*G63)</f>
        <v>4.2405196523961104</v>
      </c>
      <c r="J63">
        <f>'Data, kurver'!$I$11*EXP('Data, kurver'!$H$11*G63)</f>
        <v>142.81433625815544</v>
      </c>
      <c r="K63">
        <f>'Data, kurver'!$J$11*EXP('Data, kurver'!$H$11*G63)</f>
        <v>188.85597302197866</v>
      </c>
    </row>
    <row r="64" spans="1:11" x14ac:dyDescent="0.25">
      <c r="A64">
        <v>51</v>
      </c>
      <c r="B64">
        <f t="shared" si="4"/>
        <v>2.1795736998809225</v>
      </c>
      <c r="C64">
        <f t="shared" si="5"/>
        <v>2.5311178450230067</v>
      </c>
      <c r="D64">
        <f t="shared" si="6"/>
        <v>70.196287698956667</v>
      </c>
      <c r="E64">
        <f t="shared" si="7"/>
        <v>89.130812670385779</v>
      </c>
      <c r="G64">
        <v>51</v>
      </c>
      <c r="H64">
        <f>'Data, kurver'!$I$10*EXP('Data, kurver'!$H$10*G64)</f>
        <v>3.2169059261985851</v>
      </c>
      <c r="I64">
        <f>'Data, kurver'!$J$10*EXP('Data, kurver'!$H$10*G64)</f>
        <v>4.3261838317843049</v>
      </c>
      <c r="J64">
        <f>'Data, kurver'!$I$11*EXP('Data, kurver'!$H$11*G64)</f>
        <v>147.01659018778659</v>
      </c>
      <c r="K64">
        <f>'Data, kurver'!$J$11*EXP('Data, kurver'!$H$11*G64)</f>
        <v>194.41298344235656</v>
      </c>
    </row>
    <row r="65" spans="1:11" x14ac:dyDescent="0.25">
      <c r="A65">
        <v>52</v>
      </c>
      <c r="B65">
        <f t="shared" si="4"/>
        <v>2.2162782102914171</v>
      </c>
      <c r="C65">
        <f t="shared" si="5"/>
        <v>2.5737424377577747</v>
      </c>
      <c r="D65">
        <f t="shared" si="6"/>
        <v>72.334082926095377</v>
      </c>
      <c r="E65">
        <f t="shared" si="7"/>
        <v>91.845250031160589</v>
      </c>
      <c r="G65">
        <v>52</v>
      </c>
      <c r="H65">
        <f>'Data, kurver'!$I$10*EXP('Data, kurver'!$H$10*G65)</f>
        <v>3.2818917366478093</v>
      </c>
      <c r="I65">
        <f>'Data, kurver'!$J$10*EXP('Data, kurver'!$H$10*G65)</f>
        <v>4.4135785423884331</v>
      </c>
      <c r="J65">
        <f>'Data, kurver'!$I$11*EXP('Data, kurver'!$H$11*G65)</f>
        <v>151.34249373517869</v>
      </c>
      <c r="K65">
        <f>'Data, kurver'!$J$11*EXP('Data, kurver'!$H$11*G65)</f>
        <v>200.13350664084825</v>
      </c>
    </row>
    <row r="66" spans="1:11" x14ac:dyDescent="0.25">
      <c r="A66">
        <v>53</v>
      </c>
      <c r="B66">
        <f t="shared" si="4"/>
        <v>2.2536008328972228</v>
      </c>
      <c r="C66">
        <f t="shared" si="5"/>
        <v>2.6170848382032266</v>
      </c>
      <c r="D66">
        <f t="shared" si="6"/>
        <v>74.536983710564641</v>
      </c>
      <c r="E66">
        <f t="shared" si="7"/>
        <v>94.642354316703788</v>
      </c>
      <c r="G66">
        <v>53</v>
      </c>
      <c r="H66">
        <f>'Data, kurver'!$I$10*EXP('Data, kurver'!$H$10*G66)</f>
        <v>3.3481903475508319</v>
      </c>
      <c r="I66">
        <f>'Data, kurver'!$J$10*EXP('Data, kurver'!$H$10*G66)</f>
        <v>4.502738743258015</v>
      </c>
      <c r="J66">
        <f>'Data, kurver'!$I$11*EXP('Data, kurver'!$H$11*G66)</f>
        <v>155.79568524019137</v>
      </c>
      <c r="K66">
        <f>'Data, kurver'!$J$11*EXP('Data, kurver'!$H$11*G66)</f>
        <v>206.02235391464112</v>
      </c>
    </row>
    <row r="67" spans="1:11" x14ac:dyDescent="0.25">
      <c r="A67">
        <v>54</v>
      </c>
      <c r="B67">
        <f t="shared" si="4"/>
        <v>2.2915519768464709</v>
      </c>
      <c r="C67">
        <f t="shared" si="5"/>
        <v>2.661157134402353</v>
      </c>
      <c r="D67">
        <f t="shared" si="6"/>
        <v>76.806972811770777</v>
      </c>
      <c r="E67">
        <f t="shared" si="7"/>
        <v>97.524643109682629</v>
      </c>
      <c r="G67">
        <v>54</v>
      </c>
      <c r="H67">
        <f>'Data, kurver'!$I$10*EXP('Data, kurver'!$H$10*G67)</f>
        <v>3.415828279236008</v>
      </c>
      <c r="I67">
        <f>'Data, kurver'!$J$10*EXP('Data, kurver'!$H$10*G67)</f>
        <v>4.5937000996622182</v>
      </c>
      <c r="J67">
        <f>'Data, kurver'!$I$11*EXP('Data, kurver'!$H$11*G67)</f>
        <v>160.37991009935914</v>
      </c>
      <c r="K67">
        <f>'Data, kurver'!$J$11*EXP('Data, kurver'!$H$11*G67)</f>
        <v>212.08447813139131</v>
      </c>
    </row>
    <row r="68" spans="1:11" x14ac:dyDescent="0.25">
      <c r="A68">
        <v>55</v>
      </c>
      <c r="B68">
        <f t="shared" si="4"/>
        <v>2.3301422265796856</v>
      </c>
      <c r="C68">
        <f t="shared" si="5"/>
        <v>2.705971617963506</v>
      </c>
      <c r="D68">
        <f t="shared" si="6"/>
        <v>79.146093373133695</v>
      </c>
      <c r="E68">
        <f t="shared" si="7"/>
        <v>100.49471066457109</v>
      </c>
      <c r="G68">
        <v>55</v>
      </c>
      <c r="H68">
        <f>'Data, kurver'!$I$10*EXP('Data, kurver'!$H$10*G68)</f>
        <v>3.4848325877778623</v>
      </c>
      <c r="I68">
        <f>'Data, kurver'!$J$10*EXP('Data, kurver'!$H$10*G68)</f>
        <v>4.6864989973564359</v>
      </c>
      <c r="J68">
        <f>'Data, kurver'!$I$11*EXP('Data, kurver'!$H$11*G68)</f>
        <v>165.09902391599067</v>
      </c>
      <c r="K68">
        <f>'Data, kurver'!$J$11*EXP('Data, kurver'!$H$11*G68)</f>
        <v>218.32497789487721</v>
      </c>
    </row>
    <row r="69" spans="1:11" x14ac:dyDescent="0.25">
      <c r="A69">
        <v>56</v>
      </c>
      <c r="B69">
        <f t="shared" si="4"/>
        <v>2.3693823447817457</v>
      </c>
      <c r="C69">
        <f t="shared" si="5"/>
        <v>2.7515407874884787</v>
      </c>
      <c r="D69">
        <f t="shared" si="6"/>
        <v>81.556450761054009</v>
      </c>
      <c r="E69">
        <f t="shared" si="7"/>
        <v>103.5552302426541</v>
      </c>
      <c r="G69">
        <v>56</v>
      </c>
      <c r="H69">
        <f>'Data, kurver'!$I$10*EXP('Data, kurver'!$H$10*G69)</f>
        <v>3.5552308758198827</v>
      </c>
      <c r="I69">
        <f>'Data, kurver'!$J$10*EXP('Data, kurver'!$H$10*G69)</f>
        <v>4.7811725571370838</v>
      </c>
      <c r="J69">
        <f>'Data, kurver'!$I$11*EXP('Data, kurver'!$H$11*G69)</f>
        <v>169.95699574295867</v>
      </c>
      <c r="K69">
        <f>'Data, kurver'!$J$11*EXP('Data, kurver'!$H$11*G69)</f>
        <v>224.74910183322592</v>
      </c>
    </row>
    <row r="70" spans="1:11" x14ac:dyDescent="0.25">
      <c r="A70">
        <v>57</v>
      </c>
      <c r="B70">
        <f t="shared" si="4"/>
        <v>2.4092832753835585</v>
      </c>
      <c r="C70">
        <f t="shared" si="5"/>
        <v>2.7978773520583258</v>
      </c>
      <c r="D70">
        <f t="shared" si="6"/>
        <v>84.040214459884865</v>
      </c>
      <c r="E70">
        <f t="shared" si="7"/>
        <v>106.70895651814328</v>
      </c>
      <c r="G70">
        <v>57</v>
      </c>
      <c r="H70">
        <f>'Data, kurver'!$I$10*EXP('Data, kurver'!$H$10*G70)</f>
        <v>3.6270513036159411</v>
      </c>
      <c r="I70">
        <f>'Data, kurver'!$J$10*EXP('Data, kurver'!$H$10*G70)</f>
        <v>4.8777586496904037</v>
      </c>
      <c r="J70">
        <f>'Data, kurver'!$I$11*EXP('Data, kurver'!$H$11*G70)</f>
        <v>174.95791142090673</v>
      </c>
      <c r="K70">
        <f>'Data, kurver'!$J$11*EXP('Data, kurver'!$H$11*G70)</f>
        <v>231.36225301331845</v>
      </c>
    </row>
    <row r="71" spans="1:11" x14ac:dyDescent="0.25">
      <c r="A71">
        <v>58</v>
      </c>
      <c r="B71">
        <f t="shared" si="4"/>
        <v>2.4498561466142852</v>
      </c>
      <c r="C71">
        <f t="shared" si="5"/>
        <v>2.8449942347778796</v>
      </c>
      <c r="D71">
        <f t="shared" si="6"/>
        <v>86.599620024614254</v>
      </c>
      <c r="E71">
        <f t="shared" si="7"/>
        <v>109.95872805756943</v>
      </c>
      <c r="G71">
        <v>58</v>
      </c>
      <c r="H71">
        <f>'Data, kurver'!$I$10*EXP('Data, kurver'!$H$10*G71)</f>
        <v>3.7003226002947738</v>
      </c>
      <c r="I71">
        <f>'Data, kurver'!$J$10*EXP('Data, kurver'!$H$10*G71)</f>
        <v>4.9762959107412481</v>
      </c>
      <c r="J71">
        <f>'Data, kurver'!$I$11*EXP('Data, kurver'!$H$11*G71)</f>
        <v>180.10597701468282</v>
      </c>
      <c r="K71">
        <f>'Data, kurver'!$J$11*EXP('Data, kurver'!$H$11*G71)</f>
        <v>238.16999348508801</v>
      </c>
    </row>
    <row r="72" spans="1:11" x14ac:dyDescent="0.25">
      <c r="A72">
        <v>59</v>
      </c>
      <c r="B72">
        <f t="shared" si="4"/>
        <v>2.4911122741049647</v>
      </c>
      <c r="C72">
        <f t="shared" si="5"/>
        <v>2.892904576379959</v>
      </c>
      <c r="D72">
        <f t="shared" si="6"/>
        <v>89.236971093015541</v>
      </c>
      <c r="E72">
        <f t="shared" si="7"/>
        <v>113.30746987468422</v>
      </c>
      <c r="G72">
        <v>59</v>
      </c>
      <c r="H72">
        <f>'Data, kurver'!$I$10*EXP('Data, kurver'!$H$10*G72)</f>
        <v>3.7750740753520176</v>
      </c>
      <c r="I72">
        <f>'Data, kurver'!$J$10*EXP('Data, kurver'!$H$10*G72)</f>
        <v>5.0768237565078866</v>
      </c>
      <c r="J72">
        <f>'Data, kurver'!$I$11*EXP('Data, kurver'!$H$11*G72)</f>
        <v>185.40552235088705</v>
      </c>
      <c r="K72">
        <f>'Data, kurver'!$J$11*EXP('Data, kurver'!$H$11*G72)</f>
        <v>245.17804895953122</v>
      </c>
    </row>
    <row r="73" spans="1:11" x14ac:dyDescent="0.25">
      <c r="A73">
        <v>60</v>
      </c>
      <c r="B73">
        <f t="shared" si="4"/>
        <v>2.5330631640444023</v>
      </c>
      <c r="C73">
        <f t="shared" si="5"/>
        <v>2.9416217388902739</v>
      </c>
      <c r="D73">
        <f t="shared" si="6"/>
        <v>91.954641459076754</v>
      </c>
      <c r="E73">
        <f t="shared" si="7"/>
        <v>116.75819606316983</v>
      </c>
      <c r="G73">
        <v>60</v>
      </c>
      <c r="H73">
        <f>'Data, kurver'!$I$10*EXP('Data, kurver'!$H$10*G73)</f>
        <v>3.8513356303743946</v>
      </c>
      <c r="I73">
        <f>'Data, kurver'!$J$10*EXP('Data, kurver'!$H$10*G73)</f>
        <v>5.1793823994690138</v>
      </c>
      <c r="J73">
        <f>'Data, kurver'!$I$11*EXP('Data, kurver'!$H$11*G73)</f>
        <v>190.86100465951168</v>
      </c>
      <c r="K73">
        <f>'Data, kurver'!$J$11*EXP('Data, kurver'!$H$11*G73)</f>
        <v>252.39231362436917</v>
      </c>
    </row>
    <row r="74" spans="1:11" x14ac:dyDescent="0.25">
      <c r="A74">
        <v>61</v>
      </c>
      <c r="B74">
        <f t="shared" si="4"/>
        <v>2.5757205163882064</v>
      </c>
      <c r="C74">
        <f t="shared" si="5"/>
        <v>2.9911593093540461</v>
      </c>
      <c r="D74">
        <f t="shared" si="6"/>
        <v>94.755077209575688</v>
      </c>
      <c r="E74">
        <f t="shared" si="7"/>
        <v>120.31401250952703</v>
      </c>
      <c r="G74">
        <v>61</v>
      </c>
      <c r="H74">
        <f>'Data, kurver'!$I$10*EXP('Data, kurver'!$H$10*G74)</f>
        <v>3.929137771000748</v>
      </c>
      <c r="I74">
        <f>'Data, kurver'!$J$10*EXP('Data, kurver'!$H$10*G74)</f>
        <v>5.2840128644492825</v>
      </c>
      <c r="J74">
        <f>'Data, kurver'!$I$11*EXP('Data, kurver'!$H$11*G74)</f>
        <v>196.47701232273391</v>
      </c>
      <c r="K74">
        <f>'Data, kurver'!$J$11*EXP('Data, kurver'!$H$11*G74)</f>
        <v>259.81885510140631</v>
      </c>
    </row>
    <row r="75" spans="1:11" x14ac:dyDescent="0.25">
      <c r="A75">
        <v>62</v>
      </c>
      <c r="B75">
        <f t="shared" si="4"/>
        <v>2.6190962281218639</v>
      </c>
      <c r="C75">
        <f t="shared" si="5"/>
        <v>3.0415311036253905</v>
      </c>
      <c r="D75">
        <f t="shared" si="6"/>
        <v>97.640798925722819</v>
      </c>
      <c r="E75">
        <f t="shared" si="7"/>
        <v>123.97811968858227</v>
      </c>
      <c r="G75">
        <v>62</v>
      </c>
      <c r="H75">
        <f>'Data, kurver'!$I$10*EXP('Data, kurver'!$H$10*G75)</f>
        <v>4.008511619124703</v>
      </c>
      <c r="I75">
        <f>'Data, kurver'!$J$10*EXP('Data, kurver'!$H$10*G75)</f>
        <v>5.3907570050297737</v>
      </c>
      <c r="J75">
        <f>'Data, kurver'!$I$11*EXP('Data, kurver'!$H$11*G75)</f>
        <v>202.25826873401564</v>
      </c>
      <c r="K75">
        <f>'Data, kurver'!$J$11*EXP('Data, kurver'!$H$11*G75)</f>
        <v>267.46391954975797</v>
      </c>
    </row>
    <row r="76" spans="1:11" x14ac:dyDescent="0.25">
      <c r="A76">
        <v>63</v>
      </c>
      <c r="B76">
        <f t="shared" si="4"/>
        <v>2.6632023965787694</v>
      </c>
      <c r="C76">
        <f t="shared" si="5"/>
        <v>3.0927511702205064</v>
      </c>
      <c r="D76">
        <f t="shared" si="6"/>
        <v>100.61440395185477</v>
      </c>
      <c r="E76">
        <f t="shared" si="7"/>
        <v>127.75381554413138</v>
      </c>
      <c r="G76">
        <v>63</v>
      </c>
      <c r="H76">
        <f>'Data, kurver'!$I$10*EXP('Data, kurver'!$H$10*G76)</f>
        <v>4.0894889253438436</v>
      </c>
      <c r="I76">
        <f>'Data, kurver'!$J$10*EXP('Data, kurver'!$H$10*G76)</f>
        <v>5.4996575202899969</v>
      </c>
      <c r="J76">
        <f>'Data, kurver'!$I$11*EXP('Data, kurver'!$H$11*G76)</f>
        <v>208.20963627075608</v>
      </c>
      <c r="K76">
        <f>'Data, kurver'!$J$11*EXP('Data, kurver'!$H$11*G76)</f>
        <v>275.33393691923862</v>
      </c>
    </row>
    <row r="77" spans="1:11" x14ac:dyDescent="0.25">
      <c r="A77">
        <v>64</v>
      </c>
      <c r="B77">
        <f t="shared" si="4"/>
        <v>2.7080513228141245</v>
      </c>
      <c r="C77">
        <f t="shared" si="5"/>
        <v>3.1448337942357578</v>
      </c>
      <c r="D77">
        <f t="shared" si="6"/>
        <v>103.67856873321939</v>
      </c>
      <c r="E77">
        <f t="shared" si="7"/>
        <v>131.64449845731147</v>
      </c>
      <c r="G77">
        <v>64</v>
      </c>
      <c r="H77">
        <f>'Data, kurver'!$I$10*EXP('Data, kurver'!$H$10*G77)</f>
        <v>4.1721020816603662</v>
      </c>
      <c r="I77">
        <f>'Data, kurver'!$J$10*EXP('Data, kurver'!$H$10*G77)</f>
        <v>5.6107579718880798</v>
      </c>
      <c r="J77">
        <f>'Data, kurver'!$I$11*EXP('Data, kurver'!$H$11*G77)</f>
        <v>214.33612038383757</v>
      </c>
      <c r="K77">
        <f>'Data, kurver'!$J$11*EXP('Data, kurver'!$H$11*G77)</f>
        <v>283.43552635832845</v>
      </c>
    </row>
    <row r="78" spans="1:11" x14ac:dyDescent="0.25">
      <c r="A78">
        <v>65</v>
      </c>
      <c r="B78">
        <f t="shared" si="4"/>
        <v>2.7536555150356663</v>
      </c>
      <c r="C78">
        <f t="shared" si="5"/>
        <v>3.1977935013317413</v>
      </c>
      <c r="D78">
        <f t="shared" si="6"/>
        <v>106.83605122495725</v>
      </c>
      <c r="E78">
        <f t="shared" si="7"/>
        <v>135.65367030537337</v>
      </c>
      <c r="G78">
        <v>65</v>
      </c>
      <c r="H78">
        <f>'Data, kurver'!$I$10*EXP('Data, kurver'!$H$10*G78)</f>
        <v>4.2563841344383233</v>
      </c>
      <c r="I78">
        <f>'Data, kurver'!$J$10*EXP('Data, kurver'!$H$10*G78)</f>
        <v>5.7241028014860218</v>
      </c>
      <c r="J78">
        <f>'Data, kurver'!$I$11*EXP('Data, kurver'!$H$11*G78)</f>
        <v>220.64287380750477</v>
      </c>
      <c r="K78">
        <f>'Data, kurver'!$J$11*EXP('Data, kurver'!$H$11*G78)</f>
        <v>291.77550178126751</v>
      </c>
    </row>
    <row r="79" spans="1:11" x14ac:dyDescent="0.25">
      <c r="A79">
        <v>66</v>
      </c>
      <c r="B79">
        <f t="shared" si="4"/>
        <v>2.8000276920921552</v>
      </c>
      <c r="C79">
        <f t="shared" si="5"/>
        <v>3.2516450617844384</v>
      </c>
      <c r="D79">
        <f t="shared" si="6"/>
        <v>110.08969337444738</v>
      </c>
      <c r="E79">
        <f t="shared" si="7"/>
        <v>139.78493961360755</v>
      </c>
      <c r="G79">
        <v>66</v>
      </c>
      <c r="H79">
        <f>'Data, kurver'!$I$10*EXP('Data, kurver'!$H$10*G79)</f>
        <v>4.3423687976226004</v>
      </c>
      <c r="I79">
        <f>'Data, kurver'!$J$10*EXP('Data, kurver'!$H$10*G79)</f>
        <v>5.8397373485269464</v>
      </c>
      <c r="J79">
        <f>'Data, kurver'!$I$11*EXP('Data, kurver'!$H$11*G79)</f>
        <v>227.13520089311808</v>
      </c>
      <c r="K79">
        <f>'Data, kurver'!$J$11*EXP('Data, kurver'!$H$11*G79)</f>
        <v>300.36087759895912</v>
      </c>
    </row>
    <row r="80" spans="1:11" x14ac:dyDescent="0.25">
      <c r="A80">
        <v>67</v>
      </c>
      <c r="B80">
        <f t="shared" si="4"/>
        <v>2.8471807870206201</v>
      </c>
      <c r="C80">
        <f t="shared" si="5"/>
        <v>3.306403494604591</v>
      </c>
      <c r="D80">
        <f t="shared" si="6"/>
        <v>113.44242367925173</v>
      </c>
      <c r="E80">
        <f t="shared" si="7"/>
        <v>144.04202480326043</v>
      </c>
      <c r="G80">
        <v>67</v>
      </c>
      <c r="H80">
        <f>'Data, kurver'!$I$10*EXP('Data, kurver'!$H$10*G80)</f>
        <v>4.4300904662249492</v>
      </c>
      <c r="I80">
        <f>'Data, kurver'!$J$10*EXP('Data, kurver'!$H$10*G80)</f>
        <v>5.9577078683714841</v>
      </c>
      <c r="J80">
        <f>'Data, kurver'!$I$11*EXP('Data, kurver'!$H$11*G80)</f>
        <v>233.81856207042543</v>
      </c>
      <c r="K80">
        <f>'Data, kurver'!$J$11*EXP('Data, kurver'!$H$11*G80)</f>
        <v>309.19887461850288</v>
      </c>
    </row>
    <row r="81" spans="1:11" x14ac:dyDescent="0.25">
      <c r="A81">
        <v>68</v>
      </c>
      <c r="B81">
        <f t="shared" si="4"/>
        <v>2.8951279506533383</v>
      </c>
      <c r="C81">
        <f t="shared" si="5"/>
        <v>3.3620840717264571</v>
      </c>
      <c r="D81">
        <f t="shared" si="6"/>
        <v>116.89725982296076</v>
      </c>
      <c r="E81">
        <f t="shared" si="7"/>
        <v>148.42875753836466</v>
      </c>
      <c r="G81">
        <v>68</v>
      </c>
      <c r="H81">
        <f>'Data, kurver'!$I$10*EXP('Data, kurver'!$H$10*G81)</f>
        <v>4.5195842300824491</v>
      </c>
      <c r="I81">
        <f>'Data, kurver'!$J$10*EXP('Data, kurver'!$H$10*G81)</f>
        <v>6.0780615508005358</v>
      </c>
      <c r="J81">
        <f>'Data, kurver'!$I$11*EXP('Data, kurver'!$H$11*G81)</f>
        <v>240.69857844010596</v>
      </c>
      <c r="K81">
        <f>'Data, kurver'!$J$11*EXP('Data, kurver'!$H$11*G81)</f>
        <v>318.29692611631918</v>
      </c>
    </row>
    <row r="82" spans="1:11" x14ac:dyDescent="0.25">
      <c r="A82">
        <v>69</v>
      </c>
      <c r="B82">
        <f t="shared" ref="B82:B83" si="8">$C$10*EXP($B$10*A82)</f>
        <v>2.9438825552855539</v>
      </c>
      <c r="C82">
        <f t="shared" si="5"/>
        <v>3.4187023222670949</v>
      </c>
      <c r="D82">
        <f t="shared" si="6"/>
        <v>120.45731139131219</v>
      </c>
      <c r="E82">
        <f t="shared" si="7"/>
        <v>152.94908617449511</v>
      </c>
      <c r="G82">
        <v>69</v>
      </c>
      <c r="H82">
        <f>'Data, kurver'!$I$10*EXP('Data, kurver'!$H$10*G82)</f>
        <v>4.6108858878939083</v>
      </c>
      <c r="I82">
        <f>'Data, kurver'!$J$10*EXP('Data, kurver'!$H$10*G82)</f>
        <v>6.2008465388918079</v>
      </c>
      <c r="J82">
        <f>'Data, kurver'!$I$11*EXP('Data, kurver'!$H$11*G82)</f>
        <v>247.78103650144649</v>
      </c>
      <c r="K82">
        <f>'Data, kurver'!$J$11*EXP('Data, kurver'!$H$11*G82)</f>
        <v>327.66268408997252</v>
      </c>
    </row>
    <row r="83" spans="1:11" x14ac:dyDescent="0.25">
      <c r="A83">
        <v>70</v>
      </c>
      <c r="B83">
        <f t="shared" si="8"/>
        <v>2.9934581984049666</v>
      </c>
      <c r="C83">
        <f t="shared" si="5"/>
        <v>3.4762740368573803</v>
      </c>
      <c r="D83">
        <f t="shared" si="6"/>
        <v>124.1257826710283</v>
      </c>
      <c r="E83">
        <f t="shared" si="7"/>
        <v>157.60707931255567</v>
      </c>
      <c r="G83">
        <v>70</v>
      </c>
      <c r="H83">
        <f>'Data, kurver'!$I$10*EXP('Data, kurver'!$H$10*G83)</f>
        <v>4.7040319615398234</v>
      </c>
      <c r="I83">
        <f>'Data, kurver'!$J$10*EXP('Data, kurver'!$H$10*G83)</f>
        <v>6.3261119482776937</v>
      </c>
      <c r="J83">
        <f>'Data, kurver'!$I$11*EXP('Data, kurver'!$H$11*G83)</f>
        <v>255.07189301912922</v>
      </c>
      <c r="K83">
        <f>'Data, kurver'!$J$11*EXP('Data, kurver'!$H$11*G83)</f>
        <v>337.30402569395295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de4253-450f-42e0-afa8-8bf85f76c876" xsi:nil="true"/>
    <lcf76f155ced4ddcb4097134ff3c332f xmlns="4c6c08a2-54e7-41c1-88b8-5013c4cf798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2B4E73438C56489D8917C980A05A85" ma:contentTypeVersion="16" ma:contentTypeDescription="Opprett et nytt dokument." ma:contentTypeScope="" ma:versionID="93cc02b39dc80067ea9a8182b530dd93">
  <xsd:schema xmlns:xsd="http://www.w3.org/2001/XMLSchema" xmlns:xs="http://www.w3.org/2001/XMLSchema" xmlns:p="http://schemas.microsoft.com/office/2006/metadata/properties" xmlns:ns2="4c6c08a2-54e7-41c1-88b8-5013c4cf7989" xmlns:ns3="c7de4253-450f-42e0-afa8-8bf85f76c876" targetNamespace="http://schemas.microsoft.com/office/2006/metadata/properties" ma:root="true" ma:fieldsID="b1e9cda9bc1dcc6ea36341b7b6388432" ns2:_="" ns3:_="">
    <xsd:import namespace="4c6c08a2-54e7-41c1-88b8-5013c4cf7989"/>
    <xsd:import namespace="c7de4253-450f-42e0-afa8-8bf85f76c8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c08a2-54e7-41c1-88b8-5013c4cf79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0454c641-4aa6-4668-9b1d-0561a68b2a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e4253-450f-42e0-afa8-8bf85f76c87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cc82216-5589-4cdf-8542-3f2ef642f6c9}" ma:internalName="TaxCatchAll" ma:showField="CatchAllData" ma:web="c7de4253-450f-42e0-afa8-8bf85f76c8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F87F45-1112-4E2A-8970-784AAA2CA3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6B6D78-D2B2-4AE6-A5F3-5884196E30C4}">
  <ds:schemaRefs>
    <ds:schemaRef ds:uri="http://schemas.microsoft.com/office/2006/metadata/properties"/>
    <ds:schemaRef ds:uri="http://schemas.microsoft.com/office/infopath/2007/PartnerControls"/>
    <ds:schemaRef ds:uri="c7de4253-450f-42e0-afa8-8bf85f76c876"/>
    <ds:schemaRef ds:uri="4c6c08a2-54e7-41c1-88b8-5013c4cf7989"/>
  </ds:schemaRefs>
</ds:datastoreItem>
</file>

<file path=customXml/itemProps3.xml><?xml version="1.0" encoding="utf-8"?>
<ds:datastoreItem xmlns:ds="http://schemas.openxmlformats.org/officeDocument/2006/customXml" ds:itemID="{BFB15B58-8C50-40A6-A7AC-796B678238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7</vt:i4>
      </vt:variant>
      <vt:variant>
        <vt:lpstr>Diagrammer</vt:lpstr>
      </vt:variant>
      <vt:variant>
        <vt:i4>4</vt:i4>
      </vt:variant>
      <vt:variant>
        <vt:lpstr>Navngitte områder</vt:lpstr>
      </vt:variant>
      <vt:variant>
        <vt:i4>4</vt:i4>
      </vt:variant>
    </vt:vector>
  </HeadingPairs>
  <TitlesOfParts>
    <vt:vector size="15" baseType="lpstr">
      <vt:lpstr>Sykehus og scanner</vt:lpstr>
      <vt:lpstr>CT-cerebrum</vt:lpstr>
      <vt:lpstr>CT-Thorax</vt:lpstr>
      <vt:lpstr>CT-Abdomen</vt:lpstr>
      <vt:lpstr>Lister</vt:lpstr>
      <vt:lpstr>Valgfri</vt:lpstr>
      <vt:lpstr>Data, kurver</vt:lpstr>
      <vt:lpstr>Kurver, CTDI Thorax</vt:lpstr>
      <vt:lpstr>Kurver, DLP Thorax</vt:lpstr>
      <vt:lpstr>Kurver, CTDI Abdomen</vt:lpstr>
      <vt:lpstr>Kurver, DLP Abdomen</vt:lpstr>
      <vt:lpstr>'CT-Abdomen'!Utskriftsområde</vt:lpstr>
      <vt:lpstr>'CT-cerebrum'!Utskriftsområde</vt:lpstr>
      <vt:lpstr>'CT-Thorax'!Utskriftsområde</vt:lpstr>
      <vt:lpstr>Valgfri!Utskriftsområde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Widmark</dc:creator>
  <cp:lastModifiedBy>Anders Widmark</cp:lastModifiedBy>
  <cp:lastPrinted>2012-05-30T07:20:42Z</cp:lastPrinted>
  <dcterms:created xsi:type="dcterms:W3CDTF">2011-03-24T09:37:12Z</dcterms:created>
  <dcterms:modified xsi:type="dcterms:W3CDTF">2022-11-11T09:49:15Z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0x010100982B4E73438C56489D8917C980A05A85</vt:lpwstr>
  </property>
  <property fmtid="{D5CDD505-2E9C-101B-9397-08002B2CF9AE}" pid="3" name="MediaServiceImageTags">
    <vt:lpwstr/>
  </property>
</Properties>
</file>